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5A88\Dropbox\新南附幼\108-1餐點\1.餐點表\"/>
    </mc:Choice>
  </mc:AlternateContent>
  <bookViews>
    <workbookView xWindow="0" yWindow="0" windowWidth="21600" windowHeight="9555"/>
  </bookViews>
  <sheets>
    <sheet name="104.12" sheetId="25" r:id="rId1"/>
  </sheets>
  <calcPr calcId="162913"/>
  <fileRecoveryPr repairLoad="1"/>
</workbook>
</file>

<file path=xl/calcChain.xml><?xml version="1.0" encoding="utf-8"?>
<calcChain xmlns="http://schemas.openxmlformats.org/spreadsheetml/2006/main">
  <c r="AR30" i="25" l="1"/>
  <c r="AQ30" i="25"/>
  <c r="AP30" i="25"/>
  <c r="AO30" i="25"/>
  <c r="AN30" i="25"/>
  <c r="AM30" i="25"/>
  <c r="AL30" i="25"/>
  <c r="AK30" i="25"/>
  <c r="AJ30" i="25"/>
  <c r="AI30" i="25"/>
  <c r="AH30" i="25"/>
  <c r="AG30" i="25"/>
  <c r="AF30" i="25"/>
  <c r="AE30" i="25"/>
  <c r="AD30" i="25"/>
  <c r="AC30" i="25"/>
  <c r="AB30" i="25"/>
  <c r="AA30" i="25"/>
  <c r="Z30" i="25"/>
  <c r="Y30" i="25"/>
  <c r="X30" i="25"/>
  <c r="W30" i="25"/>
  <c r="V30" i="25"/>
  <c r="U30" i="25"/>
  <c r="T30" i="25"/>
  <c r="S30" i="25"/>
  <c r="R30" i="25"/>
  <c r="Q30" i="25"/>
  <c r="P30" i="25"/>
  <c r="AR29" i="25"/>
  <c r="AQ29" i="25"/>
  <c r="AP29" i="25"/>
  <c r="AO29" i="25"/>
  <c r="AN29" i="25"/>
  <c r="AM29" i="25"/>
  <c r="AL29" i="25"/>
  <c r="AK29" i="25"/>
  <c r="AJ29" i="25"/>
  <c r="AI29" i="25"/>
  <c r="AH29" i="25"/>
  <c r="AG29" i="25"/>
  <c r="AF29" i="25"/>
  <c r="AE29" i="25"/>
  <c r="AD29" i="25"/>
  <c r="AC29" i="25"/>
  <c r="AB29" i="25"/>
  <c r="AA29" i="25"/>
  <c r="Z29" i="25"/>
  <c r="Y29" i="25"/>
  <c r="X29" i="25"/>
  <c r="W29" i="25"/>
  <c r="V29" i="25"/>
  <c r="U29" i="25"/>
  <c r="T29" i="25"/>
  <c r="S29" i="25"/>
  <c r="R29" i="25"/>
  <c r="Q29" i="25"/>
  <c r="P29" i="25"/>
  <c r="AR28" i="25"/>
  <c r="AQ28" i="25"/>
  <c r="AP28" i="25"/>
  <c r="AO28" i="25"/>
  <c r="AN28" i="25"/>
  <c r="AM28" i="25"/>
  <c r="AL28" i="25"/>
  <c r="AK28" i="25"/>
  <c r="AJ28" i="25"/>
  <c r="AI28" i="25"/>
  <c r="AH28" i="25"/>
  <c r="AG28" i="25"/>
  <c r="AF28" i="25"/>
  <c r="AE28" i="25"/>
  <c r="AD28" i="25"/>
  <c r="AC28" i="25"/>
  <c r="AB28" i="25"/>
  <c r="AA28" i="25"/>
  <c r="Z28" i="25"/>
  <c r="Y28" i="25"/>
  <c r="X28" i="25"/>
  <c r="W28" i="25"/>
  <c r="V28" i="25"/>
  <c r="U28" i="25"/>
  <c r="T28" i="25"/>
  <c r="S28" i="25"/>
  <c r="R28" i="25"/>
  <c r="Q28" i="25"/>
  <c r="P28" i="25"/>
  <c r="AR27" i="25"/>
  <c r="AQ27" i="25"/>
  <c r="AP27" i="25"/>
  <c r="AO27" i="25"/>
  <c r="AN27" i="25"/>
  <c r="AM27" i="25"/>
  <c r="AL27" i="25"/>
  <c r="AK27" i="25"/>
  <c r="AJ27" i="25"/>
  <c r="AI27" i="25"/>
  <c r="AH27" i="25"/>
  <c r="AG27" i="25"/>
  <c r="AF27" i="25"/>
  <c r="AE27" i="25"/>
  <c r="AD27" i="25"/>
  <c r="AC27" i="25"/>
  <c r="AB27" i="25"/>
  <c r="AA27" i="25"/>
  <c r="Z27" i="25"/>
  <c r="Y27" i="25"/>
  <c r="X27" i="25"/>
  <c r="W27" i="25"/>
  <c r="V27" i="25"/>
  <c r="U27" i="25"/>
  <c r="T27" i="25"/>
  <c r="S27" i="25"/>
  <c r="R27" i="25"/>
  <c r="Q27" i="25"/>
  <c r="P27" i="25"/>
  <c r="AR26" i="25"/>
  <c r="AQ26" i="25"/>
  <c r="AP26" i="25"/>
  <c r="AO26" i="25"/>
  <c r="AN26" i="25"/>
  <c r="AM26" i="25"/>
  <c r="AL26" i="25"/>
  <c r="AK26" i="25"/>
  <c r="AJ26" i="25"/>
  <c r="AI26" i="25"/>
  <c r="AH26" i="25"/>
  <c r="AG26" i="25"/>
  <c r="AF26" i="25"/>
  <c r="AE26" i="25"/>
  <c r="AD26" i="25"/>
  <c r="AC26" i="25"/>
  <c r="AB26" i="25"/>
  <c r="AA26" i="25"/>
  <c r="Z26" i="25"/>
  <c r="Y26" i="25"/>
  <c r="X26" i="25"/>
  <c r="W26" i="25"/>
  <c r="V26" i="25"/>
  <c r="U26" i="25"/>
  <c r="T26" i="25"/>
  <c r="S26" i="25"/>
  <c r="R26" i="25"/>
  <c r="Q26" i="25"/>
  <c r="P26" i="25"/>
  <c r="AR25" i="25"/>
  <c r="AQ25" i="25"/>
  <c r="AP25" i="25"/>
  <c r="AO25" i="25"/>
  <c r="AN25" i="25"/>
  <c r="AM25" i="25"/>
  <c r="AL25" i="25"/>
  <c r="AK25" i="25"/>
  <c r="AJ25" i="25"/>
  <c r="AI25" i="25"/>
  <c r="AH25" i="25"/>
  <c r="AG25" i="25"/>
  <c r="AF25" i="25"/>
  <c r="AE25" i="25"/>
  <c r="AD25" i="25"/>
  <c r="AC25" i="25"/>
  <c r="AB25" i="25"/>
  <c r="AA25" i="25"/>
  <c r="Z25" i="25"/>
  <c r="Y25" i="25"/>
  <c r="X25" i="25"/>
  <c r="W25" i="25"/>
  <c r="V25" i="25"/>
  <c r="U25" i="25"/>
  <c r="T25" i="25"/>
  <c r="S25" i="25"/>
  <c r="R25" i="25"/>
  <c r="Q25" i="25"/>
  <c r="P25" i="25"/>
  <c r="AR24" i="25"/>
  <c r="AQ24" i="25"/>
  <c r="AP24" i="25"/>
  <c r="AO24" i="25"/>
  <c r="AN24" i="25"/>
  <c r="AM24" i="25"/>
  <c r="AL24" i="25"/>
  <c r="AK24" i="25"/>
  <c r="AJ24" i="25"/>
  <c r="AI24" i="25"/>
  <c r="AH24" i="25"/>
  <c r="AG24" i="25"/>
  <c r="AF24" i="25"/>
  <c r="AE24" i="25"/>
  <c r="AD24" i="25"/>
  <c r="AC24" i="25"/>
  <c r="AB24" i="25"/>
  <c r="AA24" i="25"/>
  <c r="Z24" i="25"/>
  <c r="Y24" i="25"/>
  <c r="X24" i="25"/>
  <c r="W24" i="25"/>
  <c r="V24" i="25"/>
  <c r="U24" i="25"/>
  <c r="T24" i="25"/>
  <c r="S24" i="25"/>
  <c r="R24" i="25"/>
  <c r="Q24" i="25"/>
  <c r="P24" i="25"/>
  <c r="AR23" i="25"/>
  <c r="AQ23" i="25"/>
  <c r="AP23" i="25"/>
  <c r="AO23" i="25"/>
  <c r="AN23" i="25"/>
  <c r="AM23" i="25"/>
  <c r="AL23" i="25"/>
  <c r="AK23" i="25"/>
  <c r="AJ23" i="25"/>
  <c r="AI23" i="25"/>
  <c r="AH23" i="25"/>
  <c r="AG23" i="25"/>
  <c r="AF23" i="25"/>
  <c r="AE23" i="25"/>
  <c r="AD23" i="25"/>
  <c r="AC23" i="25"/>
  <c r="AB23" i="25"/>
  <c r="AA23" i="25"/>
  <c r="Z23" i="25"/>
  <c r="Y23" i="25"/>
  <c r="X23" i="25"/>
  <c r="W23" i="25"/>
  <c r="V23" i="25"/>
  <c r="U23" i="25"/>
  <c r="T23" i="25"/>
  <c r="S23" i="25"/>
  <c r="R23" i="25"/>
  <c r="Q23" i="25"/>
  <c r="P23" i="25"/>
  <c r="AR22" i="25"/>
  <c r="AQ22" i="25"/>
  <c r="AP22" i="25"/>
  <c r="AO22" i="25"/>
  <c r="AN22" i="25"/>
  <c r="AM22" i="25"/>
  <c r="AL22" i="25"/>
  <c r="AK22" i="25"/>
  <c r="AJ22" i="25"/>
  <c r="AI22" i="25"/>
  <c r="AH22" i="25"/>
  <c r="AG22" i="25"/>
  <c r="AF22" i="25"/>
  <c r="AE22" i="25"/>
  <c r="AD22" i="25"/>
  <c r="AC22" i="25"/>
  <c r="AB22" i="25"/>
  <c r="AA22" i="25"/>
  <c r="Z22" i="25"/>
  <c r="Y22" i="25"/>
  <c r="X22" i="25"/>
  <c r="W22" i="25"/>
  <c r="V22" i="25"/>
  <c r="U22" i="25"/>
  <c r="T22" i="25"/>
  <c r="S22" i="25"/>
  <c r="R22" i="25"/>
  <c r="Q22" i="25"/>
  <c r="P22" i="25"/>
  <c r="AR21" i="25"/>
  <c r="AQ21" i="25"/>
  <c r="AP21" i="25"/>
  <c r="AO21" i="25"/>
  <c r="AN21" i="25"/>
  <c r="AM21" i="25"/>
  <c r="AL21" i="25"/>
  <c r="AK21" i="25"/>
  <c r="AJ21" i="25"/>
  <c r="AI21" i="25"/>
  <c r="AH21" i="25"/>
  <c r="AG21" i="25"/>
  <c r="AF21" i="25"/>
  <c r="AE21" i="25"/>
  <c r="AD21" i="25"/>
  <c r="AC21" i="25"/>
  <c r="AB21" i="25"/>
  <c r="AA21" i="25"/>
  <c r="Z21" i="25"/>
  <c r="Y21" i="25"/>
  <c r="X21" i="25"/>
  <c r="W21" i="25"/>
  <c r="V21" i="25"/>
  <c r="U21" i="25"/>
  <c r="T21" i="25"/>
  <c r="S21" i="25"/>
  <c r="R21" i="25"/>
  <c r="Q21" i="25"/>
  <c r="P21" i="25"/>
  <c r="AR20" i="25"/>
  <c r="AQ20" i="25"/>
  <c r="AP20" i="25"/>
  <c r="AO20" i="25"/>
  <c r="AN20" i="25"/>
  <c r="AM20" i="25"/>
  <c r="AL20" i="25"/>
  <c r="AK20" i="25"/>
  <c r="AJ20" i="25"/>
  <c r="AI20" i="25"/>
  <c r="AH20" i="25"/>
  <c r="AG20" i="25"/>
  <c r="AF20" i="25"/>
  <c r="AE20" i="25"/>
  <c r="AD20" i="25"/>
  <c r="AC20" i="25"/>
  <c r="AB20" i="25"/>
  <c r="AA20" i="25"/>
  <c r="Z20" i="25"/>
  <c r="Y20" i="25"/>
  <c r="X20" i="25"/>
  <c r="W20" i="25"/>
  <c r="V20" i="25"/>
  <c r="U20" i="25"/>
  <c r="T20" i="25"/>
  <c r="S20" i="25"/>
  <c r="R20" i="25"/>
  <c r="Q20" i="25"/>
  <c r="P20" i="25"/>
  <c r="AR19" i="25"/>
  <c r="AQ19" i="25"/>
  <c r="AP19" i="25"/>
  <c r="AO19" i="25"/>
  <c r="AN19" i="25"/>
  <c r="AM19" i="25"/>
  <c r="AL19" i="25"/>
  <c r="AK19" i="25"/>
  <c r="AJ19" i="25"/>
  <c r="AI19" i="25"/>
  <c r="AH19" i="25"/>
  <c r="AG19" i="25"/>
  <c r="AF19" i="25"/>
  <c r="AE19" i="25"/>
  <c r="AD19" i="25"/>
  <c r="AC19" i="25"/>
  <c r="AB19" i="25"/>
  <c r="AA19" i="25"/>
  <c r="Z19" i="25"/>
  <c r="Y19" i="25"/>
  <c r="X19" i="25"/>
  <c r="W19" i="25"/>
  <c r="V19" i="25"/>
  <c r="U19" i="25"/>
  <c r="T19" i="25"/>
  <c r="S19" i="25"/>
  <c r="R19" i="25"/>
  <c r="Q19" i="25"/>
  <c r="P19" i="25"/>
  <c r="AR18" i="25"/>
  <c r="AQ18" i="25"/>
  <c r="AP18" i="25"/>
  <c r="AO18" i="25"/>
  <c r="AN18" i="25"/>
  <c r="AM18" i="25"/>
  <c r="AL18" i="25"/>
  <c r="AK18" i="25"/>
  <c r="AJ18" i="25"/>
  <c r="AI18" i="25"/>
  <c r="AH18" i="25"/>
  <c r="AG18" i="25"/>
  <c r="AF18" i="25"/>
  <c r="AE18" i="25"/>
  <c r="AD18" i="25"/>
  <c r="AC18" i="25"/>
  <c r="AB18" i="25"/>
  <c r="AA18" i="25"/>
  <c r="Z18" i="25"/>
  <c r="Y18" i="25"/>
  <c r="X18" i="25"/>
  <c r="W18" i="25"/>
  <c r="V18" i="25"/>
  <c r="U18" i="25"/>
  <c r="T18" i="25"/>
  <c r="S18" i="25"/>
  <c r="R18" i="25"/>
  <c r="Q18" i="25"/>
  <c r="P18" i="25"/>
  <c r="AR17" i="25"/>
  <c r="AQ17" i="25"/>
  <c r="AP17" i="25"/>
  <c r="AO17" i="25"/>
  <c r="AN17" i="25"/>
  <c r="AM17" i="25"/>
  <c r="AL17" i="25"/>
  <c r="AK17" i="25"/>
  <c r="AJ17" i="25"/>
  <c r="AI17" i="25"/>
  <c r="AH17" i="25"/>
  <c r="AG17" i="25"/>
  <c r="AF17" i="25"/>
  <c r="AE17" i="25"/>
  <c r="AD17" i="25"/>
  <c r="AC17" i="25"/>
  <c r="AB17" i="25"/>
  <c r="AA17" i="25"/>
  <c r="Z17" i="25"/>
  <c r="Y17" i="25"/>
  <c r="X17" i="25"/>
  <c r="W17" i="25"/>
  <c r="V17" i="25"/>
  <c r="U17" i="25"/>
  <c r="T17" i="25"/>
  <c r="S17" i="25"/>
  <c r="R17" i="25"/>
  <c r="Q17" i="25"/>
  <c r="P17" i="25"/>
  <c r="AR16" i="25"/>
  <c r="AQ16" i="25"/>
  <c r="AP16" i="25"/>
  <c r="AO16" i="25"/>
  <c r="AN16" i="25"/>
  <c r="AM16" i="25"/>
  <c r="AL16" i="25"/>
  <c r="AK16" i="25"/>
  <c r="AJ16" i="25"/>
  <c r="AI16" i="25"/>
  <c r="AH16" i="25"/>
  <c r="AG16" i="25"/>
  <c r="AF16" i="25"/>
  <c r="AE16" i="25"/>
  <c r="AD16" i="25"/>
  <c r="AC16" i="25"/>
  <c r="AB16" i="25"/>
  <c r="AA16" i="25"/>
  <c r="Z16" i="25"/>
  <c r="Y16" i="25"/>
  <c r="X16" i="25"/>
  <c r="W16" i="25"/>
  <c r="V16" i="25"/>
  <c r="U16" i="25"/>
  <c r="S16" i="25"/>
  <c r="R16" i="25"/>
  <c r="Q16" i="25"/>
  <c r="P16" i="25"/>
  <c r="AR15" i="25"/>
  <c r="AQ15" i="25"/>
  <c r="AP15" i="25"/>
  <c r="AO15" i="25"/>
  <c r="AN15" i="25"/>
  <c r="AM15" i="25"/>
  <c r="AL15" i="25"/>
  <c r="AK15" i="25"/>
  <c r="AJ15" i="25"/>
  <c r="AI15" i="25"/>
  <c r="AH15" i="25"/>
  <c r="AG15" i="25"/>
  <c r="AF15" i="25"/>
  <c r="AE15" i="25"/>
  <c r="AD15" i="25"/>
  <c r="AC15" i="25"/>
  <c r="AB15" i="25"/>
  <c r="AA15" i="25"/>
  <c r="Z15" i="25"/>
  <c r="Y15" i="25"/>
  <c r="X15" i="25"/>
  <c r="W15" i="25"/>
  <c r="V15" i="25"/>
  <c r="U15" i="25"/>
  <c r="T15" i="25"/>
  <c r="S15" i="25"/>
  <c r="R15" i="25"/>
  <c r="Q15" i="25"/>
  <c r="P15" i="25"/>
  <c r="AR14" i="25"/>
  <c r="AQ14" i="25"/>
  <c r="AP14" i="25"/>
  <c r="AO14" i="25"/>
  <c r="AN14" i="25"/>
  <c r="AM14" i="25"/>
  <c r="AL14" i="25"/>
  <c r="AK14" i="25"/>
  <c r="AJ14" i="25"/>
  <c r="AI14" i="25"/>
  <c r="AH14" i="25"/>
  <c r="AG14" i="25"/>
  <c r="AF14" i="25"/>
  <c r="AE14" i="25"/>
  <c r="AD14" i="25"/>
  <c r="AC14" i="25"/>
  <c r="AB14" i="25"/>
  <c r="AA14" i="25"/>
  <c r="Z14" i="25"/>
  <c r="Y14" i="25"/>
  <c r="X14" i="25"/>
  <c r="W14" i="25"/>
  <c r="V14" i="25"/>
  <c r="U14" i="25"/>
  <c r="T14" i="25"/>
  <c r="S14" i="25"/>
  <c r="R14" i="25"/>
  <c r="Q14" i="25"/>
  <c r="P14" i="25"/>
  <c r="AR13" i="25"/>
  <c r="AQ13" i="25"/>
  <c r="AP13" i="25"/>
  <c r="AO13" i="25"/>
  <c r="AN13" i="25"/>
  <c r="AM13" i="25"/>
  <c r="AL13" i="25"/>
  <c r="AK13" i="25"/>
  <c r="AJ13" i="25"/>
  <c r="AI13" i="25"/>
  <c r="AH13" i="25"/>
  <c r="AG13" i="25"/>
  <c r="AF13" i="25"/>
  <c r="AE13" i="25"/>
  <c r="AD13" i="25"/>
  <c r="AC13" i="25"/>
  <c r="AB13" i="25"/>
  <c r="AA13" i="25"/>
  <c r="Z13" i="25"/>
  <c r="Y13" i="25"/>
  <c r="X13" i="25"/>
  <c r="W13" i="25"/>
  <c r="V13" i="25"/>
  <c r="U13" i="25"/>
  <c r="T13" i="25"/>
  <c r="S13" i="25"/>
  <c r="R13" i="25"/>
  <c r="Q13" i="25"/>
  <c r="P13" i="25"/>
  <c r="AR12" i="25"/>
  <c r="AQ12" i="25"/>
  <c r="AP12" i="25"/>
  <c r="AO12" i="25"/>
  <c r="AN12" i="25"/>
  <c r="AM12" i="25"/>
  <c r="AL12" i="25"/>
  <c r="AK12" i="25"/>
  <c r="AJ12" i="25"/>
  <c r="AI12" i="25"/>
  <c r="AH12" i="25"/>
  <c r="AG12" i="25"/>
  <c r="AF12" i="25"/>
  <c r="AE12" i="25"/>
  <c r="AD12" i="25"/>
  <c r="AC12" i="25"/>
  <c r="AB12" i="25"/>
  <c r="AA12" i="25"/>
  <c r="Z12" i="25"/>
  <c r="Y12" i="25"/>
  <c r="X12" i="25"/>
  <c r="W12" i="25"/>
  <c r="V12" i="25"/>
  <c r="U12" i="25"/>
  <c r="T12" i="25"/>
  <c r="S12" i="25"/>
  <c r="R12" i="25"/>
  <c r="Q12" i="25"/>
  <c r="P12" i="25"/>
  <c r="AR11" i="25"/>
  <c r="AQ11" i="25"/>
  <c r="AR10" i="25"/>
  <c r="AQ10" i="25"/>
  <c r="AP10" i="25"/>
  <c r="AO10" i="25"/>
  <c r="AN10" i="25"/>
  <c r="AM10" i="25"/>
  <c r="AL10" i="25"/>
  <c r="AK10" i="25"/>
  <c r="AJ10" i="25"/>
  <c r="AI10" i="25"/>
  <c r="AH10" i="25"/>
  <c r="AG10" i="25"/>
  <c r="AF10" i="25"/>
  <c r="AE10" i="25"/>
  <c r="AD10" i="25"/>
  <c r="AC10" i="25"/>
  <c r="AB10" i="25"/>
  <c r="AA10" i="25"/>
  <c r="Z10" i="25"/>
  <c r="Y10" i="25"/>
  <c r="X10" i="25"/>
  <c r="W10" i="25"/>
  <c r="V10" i="25"/>
  <c r="U10" i="25"/>
  <c r="T10" i="25"/>
  <c r="S10" i="25"/>
  <c r="R10" i="25"/>
  <c r="Q10" i="25"/>
  <c r="P10" i="25"/>
  <c r="AR9" i="25"/>
  <c r="AQ9" i="25"/>
  <c r="AP9" i="25"/>
  <c r="AO9" i="25"/>
  <c r="AN9" i="25"/>
  <c r="AM9" i="25"/>
  <c r="AL9" i="25"/>
  <c r="AK9" i="25"/>
  <c r="AJ9" i="25"/>
  <c r="AI9" i="25"/>
  <c r="AH9" i="25"/>
  <c r="AG9" i="25"/>
  <c r="AF9" i="25"/>
  <c r="AE9" i="25"/>
  <c r="AD9" i="25"/>
  <c r="AC9" i="25"/>
  <c r="AB9" i="25"/>
  <c r="AA9" i="25"/>
  <c r="Z9" i="25"/>
  <c r="Y9" i="25"/>
  <c r="X9" i="25"/>
  <c r="W9" i="25"/>
  <c r="V9" i="25"/>
  <c r="U9" i="25"/>
  <c r="T9" i="25"/>
  <c r="S9" i="25"/>
  <c r="R9" i="25"/>
  <c r="Q9" i="25"/>
  <c r="P9" i="25"/>
</calcChain>
</file>

<file path=xl/comments1.xml><?xml version="1.0" encoding="utf-8"?>
<comments xmlns="http://schemas.openxmlformats.org/spreadsheetml/2006/main">
  <authors>
    <author>user</author>
  </authors>
  <commentList>
    <comment ref="A31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<sst xmlns="http://schemas.openxmlformats.org/spreadsheetml/2006/main" count="201" uniqueCount="161">
  <si>
    <t>NO</t>
  </si>
  <si>
    <t>日 期</t>
  </si>
  <si>
    <t>星期</t>
  </si>
  <si>
    <t>主 食</t>
  </si>
  <si>
    <t>副 食 一</t>
  </si>
  <si>
    <t>副 食 二</t>
  </si>
  <si>
    <t>副 食 三</t>
  </si>
  <si>
    <t>湯</t>
  </si>
  <si>
    <t xml:space="preserve">備註： 1.遇特殊狀況（如颱風、退貨、物價上揚）變動食譜  </t>
    <phoneticPr fontId="2" type="noConversion"/>
  </si>
  <si>
    <t>主食(份)</t>
    <phoneticPr fontId="2" type="noConversion"/>
  </si>
  <si>
    <t>蔬菜(份)</t>
    <phoneticPr fontId="2" type="noConversion"/>
  </si>
  <si>
    <t>油脂(份)</t>
    <phoneticPr fontId="2" type="noConversion"/>
  </si>
  <si>
    <t>水果(份)</t>
    <phoneticPr fontId="2" type="noConversion"/>
  </si>
  <si>
    <t>乳品(份)</t>
    <phoneticPr fontId="2" type="noConversion"/>
  </si>
  <si>
    <t>米飯</t>
  </si>
  <si>
    <t>糙米飯</t>
  </si>
  <si>
    <t>麵食</t>
  </si>
  <si>
    <t xml:space="preserve">                                                                    食譜設計：楊翬玲 (營養師)</t>
    <phoneticPr fontId="2" type="noConversion"/>
  </si>
  <si>
    <t>豆魚肉蛋(份)</t>
    <phoneticPr fontId="2" type="noConversion"/>
  </si>
  <si>
    <t>熱量</t>
    <phoneticPr fontId="2" type="noConversion"/>
  </si>
  <si>
    <t>熱量</t>
    <phoneticPr fontId="2" type="noConversion"/>
  </si>
  <si>
    <t>熱量</t>
    <phoneticPr fontId="2" type="noConversion"/>
  </si>
  <si>
    <t xml:space="preserve">       2.水果係暫定</t>
    <phoneticPr fontId="2" type="noConversion"/>
  </si>
  <si>
    <t xml:space="preserve">       3.本校採用檢驗合格之肉品、均附有證明</t>
    <phoneticPr fontId="2" type="noConversion"/>
  </si>
  <si>
    <t>熱量</t>
    <phoneticPr fontId="2" type="noConversion"/>
  </si>
  <si>
    <t xml:space="preserve">                                                                     執行編輯：陳俐蓉（執行秘書）</t>
    <phoneticPr fontId="2" type="noConversion"/>
  </si>
  <si>
    <t>熱量</t>
    <phoneticPr fontId="2" type="noConversion"/>
  </si>
  <si>
    <t>熱量</t>
    <phoneticPr fontId="2" type="noConversion"/>
  </si>
  <si>
    <t>熱量</t>
    <phoneticPr fontId="2" type="noConversion"/>
  </si>
  <si>
    <t>熱量</t>
    <phoneticPr fontId="2" type="noConversion"/>
  </si>
  <si>
    <t>熱量</t>
    <phoneticPr fontId="2" type="noConversion"/>
  </si>
  <si>
    <t>熱量</t>
    <phoneticPr fontId="2" type="noConversion"/>
  </si>
  <si>
    <t>熱量</t>
    <phoneticPr fontId="2" type="noConversion"/>
  </si>
  <si>
    <t>黃瓜花片</t>
  </si>
  <si>
    <t>芝麻飯</t>
  </si>
  <si>
    <t xml:space="preserve">                                                                 主　　編：魏萬能（校長）</t>
    <phoneticPr fontId="2" type="noConversion"/>
  </si>
  <si>
    <t>熱量</t>
    <phoneticPr fontId="2" type="noConversion"/>
  </si>
  <si>
    <t>小米紅藜麥飯</t>
  </si>
  <si>
    <t>米食</t>
  </si>
  <si>
    <t>炒有機菜</t>
  </si>
  <si>
    <t>螞蟻上樹</t>
  </si>
  <si>
    <t>五</t>
  </si>
  <si>
    <t>五</t>
    <phoneticPr fontId="2" type="noConversion"/>
  </si>
  <si>
    <t>一</t>
  </si>
  <si>
    <t>二</t>
  </si>
  <si>
    <t>二</t>
    <phoneticPr fontId="2" type="noConversion"/>
  </si>
  <si>
    <t>三</t>
  </si>
  <si>
    <t>三</t>
    <phoneticPr fontId="2" type="noConversion"/>
  </si>
  <si>
    <t>四</t>
  </si>
  <si>
    <t>四</t>
    <phoneticPr fontId="2" type="noConversion"/>
  </si>
  <si>
    <t>青菜魚丸湯</t>
  </si>
  <si>
    <t>胡蘿蔔炒蛋</t>
  </si>
  <si>
    <t>當歸素湯</t>
  </si>
  <si>
    <t>蒜炒大陸妹</t>
  </si>
  <si>
    <t>沙茶油菜</t>
  </si>
  <si>
    <t xml:space="preserve">                                                                        出版日期：中華民國108年09月30日</t>
    <phoneticPr fontId="2" type="noConversion"/>
  </si>
  <si>
    <t xml:space="preserve">                                                          供應人數：1936人</t>
    <phoneticPr fontId="2" type="noConversion"/>
  </si>
  <si>
    <t>10月14日</t>
    <phoneticPr fontId="2" type="noConversion"/>
  </si>
  <si>
    <t>10月15日</t>
    <phoneticPr fontId="2" type="noConversion"/>
  </si>
  <si>
    <t>10月16日</t>
    <phoneticPr fontId="2" type="noConversion"/>
  </si>
  <si>
    <t>10月17日</t>
    <phoneticPr fontId="2" type="noConversion"/>
  </si>
  <si>
    <t>10月18日</t>
    <phoneticPr fontId="2" type="noConversion"/>
  </si>
  <si>
    <t>10月21日</t>
    <phoneticPr fontId="2" type="noConversion"/>
  </si>
  <si>
    <t>10月22日</t>
    <phoneticPr fontId="2" type="noConversion"/>
  </si>
  <si>
    <t>10月23日</t>
    <phoneticPr fontId="2" type="noConversion"/>
  </si>
  <si>
    <t>10月24日</t>
    <phoneticPr fontId="2" type="noConversion"/>
  </si>
  <si>
    <t>10月25日</t>
    <phoneticPr fontId="2" type="noConversion"/>
  </si>
  <si>
    <t>10月28日</t>
    <phoneticPr fontId="2" type="noConversion"/>
  </si>
  <si>
    <t>10月29日</t>
    <phoneticPr fontId="2" type="noConversion"/>
  </si>
  <si>
    <t>10月30日</t>
    <phoneticPr fontId="2" type="noConversion"/>
  </si>
  <si>
    <t>10月31日</t>
    <phoneticPr fontId="2" type="noConversion"/>
  </si>
  <si>
    <t>六</t>
    <phoneticPr fontId="2" type="noConversion"/>
  </si>
  <si>
    <t>海苔香鬆飯</t>
  </si>
  <si>
    <t>素食鹹酥</t>
  </si>
  <si>
    <t>蕃茄炒蛋</t>
  </si>
  <si>
    <t>蒜香四季豆</t>
  </si>
  <si>
    <t>素竹筍丸子湯</t>
  </si>
  <si>
    <t>當歸鴨麵線料</t>
  </si>
  <si>
    <t>QQ包</t>
  </si>
  <si>
    <t>五穀飯</t>
  </si>
  <si>
    <t>滷百頁蘿蔔</t>
  </si>
  <si>
    <t>梅仔雞</t>
  </si>
  <si>
    <t>青江珊瑚</t>
    <phoneticPr fontId="2" type="noConversion"/>
  </si>
  <si>
    <t>玉米九層塔蛋</t>
  </si>
  <si>
    <t>紅豆薏仁湯</t>
  </si>
  <si>
    <t>蒜泥白肉</t>
  </si>
  <si>
    <t>五味蒟蒻</t>
  </si>
  <si>
    <t>小卷米粉湯</t>
  </si>
  <si>
    <t>宮寶雞丁</t>
  </si>
  <si>
    <t>栗子白菜</t>
  </si>
  <si>
    <t>韭菜花炒黑輪</t>
  </si>
  <si>
    <t>梅筍軟骨湯</t>
  </si>
  <si>
    <t>樹仔蒸魚</t>
  </si>
  <si>
    <t>榨菜肉絲湯</t>
  </si>
  <si>
    <t>高麗菜飯</t>
  </si>
  <si>
    <t>滷雞排</t>
  </si>
  <si>
    <t>菇香絲瓜</t>
  </si>
  <si>
    <t>蘿蔔貢丸湯</t>
  </si>
  <si>
    <t>土魠魚羹</t>
  </si>
  <si>
    <t>湯包</t>
  </si>
  <si>
    <t>涼拌海帶根</t>
  </si>
  <si>
    <t>日式蓋飯</t>
  </si>
  <si>
    <t>紅K青花菜</t>
  </si>
  <si>
    <t>毛豆蝦仁</t>
  </si>
  <si>
    <t>紫菜吻仔魚湯</t>
  </si>
  <si>
    <t>粉蒸肉</t>
  </si>
  <si>
    <t>韓式年糕</t>
  </si>
  <si>
    <t>百香果汁</t>
  </si>
  <si>
    <t>炸醬麵配料</t>
  </si>
  <si>
    <t>豬肋排</t>
  </si>
  <si>
    <t>烤地瓜</t>
  </si>
  <si>
    <t>餛飩湯</t>
  </si>
  <si>
    <t>打拋肉</t>
  </si>
  <si>
    <t>莧菜玉米粒</t>
  </si>
  <si>
    <t>榨菜豆乾</t>
  </si>
  <si>
    <t>冬瓜鳳爪湯</t>
  </si>
  <si>
    <t>五彩花椰</t>
  </si>
  <si>
    <t>桂筍肉絲</t>
  </si>
  <si>
    <t>黃瓜魚丸湯</t>
  </si>
  <si>
    <t>泰式檸檬蒸魚</t>
  </si>
  <si>
    <t>咖哩魚蛋</t>
  </si>
  <si>
    <t>螺肉魷魚湯</t>
  </si>
  <si>
    <t>三色蛋</t>
  </si>
  <si>
    <t>沙茶滷三拼</t>
  </si>
  <si>
    <t>翡翠濃湯</t>
  </si>
  <si>
    <t>義大利麵白醬</t>
  </si>
  <si>
    <t>卡拉雞腿堡</t>
  </si>
  <si>
    <t>珍珠黑糖鮮奶</t>
  </si>
  <si>
    <t>麻油雞</t>
  </si>
  <si>
    <t>砂鍋白菜</t>
  </si>
  <si>
    <t>香菇花生麵筋</t>
  </si>
  <si>
    <t>海產飯湯配料</t>
  </si>
  <si>
    <t>自製芋稞</t>
  </si>
  <si>
    <t>砂鍋鴨</t>
  </si>
  <si>
    <t>羅宋湯</t>
  </si>
  <si>
    <t>素三杯百頁</t>
  </si>
  <si>
    <t>糖醋麵腸</t>
  </si>
  <si>
    <t>鹹蛋絲瓜</t>
  </si>
  <si>
    <t>滷海帶花生</t>
  </si>
  <si>
    <t>烤雞腿</t>
  </si>
  <si>
    <t>酸菜豬腸湯</t>
  </si>
  <si>
    <t>豉汁排骨</t>
  </si>
  <si>
    <t>黃金菠菜</t>
  </si>
  <si>
    <t>味噌豆腐湯</t>
  </si>
  <si>
    <t xml:space="preserve">              108年10月臺南市安平區新南國民小學午餐食譜</t>
    <phoneticPr fontId="2" type="noConversion"/>
  </si>
  <si>
    <t>鬆餅+蜂蜜</t>
    <phoneticPr fontId="2" type="noConversion"/>
  </si>
  <si>
    <t>炒什錦板條配料</t>
    <phoneticPr fontId="2" type="noConversion"/>
  </si>
  <si>
    <t>甜豆鮮菇</t>
    <phoneticPr fontId="2" type="noConversion"/>
  </si>
  <si>
    <t>香酥柳葉魚</t>
    <phoneticPr fontId="2" type="noConversion"/>
  </si>
  <si>
    <t>蘋果</t>
    <phoneticPr fontId="2" type="noConversion"/>
  </si>
  <si>
    <t>蘋果</t>
    <phoneticPr fontId="2" type="noConversion"/>
  </si>
  <si>
    <t>蘋果</t>
    <phoneticPr fontId="2" type="noConversion"/>
  </si>
  <si>
    <t>奇異果</t>
    <phoneticPr fontId="2" type="noConversion"/>
  </si>
  <si>
    <t>奇異果</t>
    <phoneticPr fontId="2" type="noConversion"/>
  </si>
  <si>
    <t>李子</t>
    <phoneticPr fontId="2" type="noConversion"/>
  </si>
  <si>
    <t>芭樂</t>
    <phoneticPr fontId="2" type="noConversion"/>
  </si>
  <si>
    <t>香蕉</t>
    <phoneticPr fontId="2" type="noConversion"/>
  </si>
  <si>
    <t>葡萄</t>
    <phoneticPr fontId="2" type="noConversion"/>
  </si>
  <si>
    <t>梨子</t>
    <phoneticPr fontId="2" type="noConversion"/>
  </si>
  <si>
    <t>桃子</t>
    <phoneticPr fontId="2" type="noConversion"/>
  </si>
  <si>
    <t>水果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</si>
</sst>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m&quot;月&quot;d&quot;日&quot;"/>
    <numFmt numFmtId="177" formatCode="0_ "/>
    <numFmt numFmtId="178" formatCode="0_);[Red]\(0\)"/>
  </numFmts>
  <fonts count="19" x14ac:knownFonts="1">
    <font>
      <sz val="12"/>
      <color theme="1"/>
      <name val="新細明體"/>
      <family val="2"/>
      <charset val="136"/>
      <scheme val="minor"/>
    </font>
    <font>
      <sz val="11"/>
      <color theme="1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color theme="1"/>
      <name val="標楷體"/>
      <family val="4"/>
      <charset val="136"/>
    </font>
    <font>
      <sz val="9"/>
      <color theme="1"/>
      <name val="標楷體"/>
      <family val="4"/>
      <charset val="136"/>
    </font>
    <font>
      <sz val="11"/>
      <color rgb="FF000000"/>
      <name val="標楷體"/>
      <family val="4"/>
      <charset val="136"/>
    </font>
    <font>
      <sz val="16"/>
      <color theme="1"/>
      <name val="標楷體"/>
      <family val="4"/>
      <charset val="136"/>
    </font>
    <font>
      <sz val="8"/>
      <color theme="1"/>
      <name val="標楷體"/>
      <family val="4"/>
      <charset val="136"/>
    </font>
    <font>
      <sz val="10"/>
      <color theme="1"/>
      <name val="標楷體"/>
      <family val="4"/>
      <charset val="136"/>
    </font>
    <font>
      <sz val="12"/>
      <color rgb="FF000000"/>
      <name val="標楷體"/>
      <family val="4"/>
      <charset val="136"/>
    </font>
    <font>
      <sz val="8.15"/>
      <color rgb="FF4685DF"/>
      <name val="標楷體"/>
      <family val="4"/>
      <charset val="136"/>
    </font>
    <font>
      <sz val="10"/>
      <color rgb="FF660066"/>
      <name val="標楷體"/>
      <family val="4"/>
      <charset val="136"/>
    </font>
    <font>
      <sz val="10"/>
      <color rgb="FF000000"/>
      <name val="標楷體"/>
      <family val="4"/>
      <charset val="136"/>
    </font>
    <font>
      <sz val="10"/>
      <name val="標楷體"/>
      <family val="4"/>
      <charset val="136"/>
    </font>
    <font>
      <u/>
      <sz val="11"/>
      <color theme="1"/>
      <name val="標楷體"/>
      <family val="4"/>
      <charset val="136"/>
    </font>
    <font>
      <u/>
      <sz val="11"/>
      <color rgb="FF000000"/>
      <name val="標楷體"/>
      <family val="4"/>
      <charset val="136"/>
    </font>
    <font>
      <sz val="9"/>
      <color rgb="FF000000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54">
    <xf numFmtId="0" fontId="0" fillId="0" borderId="0" xfId="0">
      <alignment vertical="center"/>
    </xf>
    <xf numFmtId="0" fontId="6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176" fontId="11" fillId="0" borderId="1" xfId="0" applyNumberFormat="1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1" xfId="0" applyFont="1" applyBorder="1" applyAlignment="1">
      <alignment horizontal="center" vertical="center" shrinkToFit="1"/>
    </xf>
    <xf numFmtId="177" fontId="5" fillId="0" borderId="0" xfId="0" applyNumberFormat="1" applyFont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178" fontId="5" fillId="0" borderId="0" xfId="0" applyNumberFormat="1" applyFont="1" applyAlignment="1">
      <alignment horizontal="center" vertical="center"/>
    </xf>
    <xf numFmtId="0" fontId="6" fillId="0" borderId="1" xfId="0" applyFont="1" applyBorder="1" applyAlignment="1">
      <alignment horizontal="center" vertical="center" shrinkToFit="1"/>
    </xf>
    <xf numFmtId="0" fontId="9" fillId="0" borderId="7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shrinkToFit="1"/>
    </xf>
    <xf numFmtId="0" fontId="9" fillId="0" borderId="1" xfId="0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 shrinkToFit="1"/>
    </xf>
    <xf numFmtId="0" fontId="1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left" vertical="center"/>
    </xf>
    <xf numFmtId="0" fontId="17" fillId="0" borderId="0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12" fontId="7" fillId="0" borderId="4" xfId="0" applyNumberFormat="1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</cellXfs>
  <cellStyles count="1">
    <cellStyle name="一般" xfId="0" builtinId="0"/>
  </cellStyles>
  <dxfs count="0"/>
  <tableStyles count="0" defaultTableStyle="TableStyleMedium9" defaultPivotStyle="PivotStyleLight16"/>
  <colors>
    <mruColors>
      <color rgb="FF0000CC"/>
      <color rgb="FF66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46954</xdr:colOff>
      <xdr:row>0</xdr:row>
      <xdr:rowOff>67079</xdr:rowOff>
    </xdr:from>
    <xdr:to>
      <xdr:col>3</xdr:col>
      <xdr:colOff>400813</xdr:colOff>
      <xdr:row>5</xdr:row>
      <xdr:rowOff>140863</xdr:rowOff>
    </xdr:to>
    <xdr:pic>
      <xdr:nvPicPr>
        <xdr:cNvPr id="2" name="圖片 1" descr="MR900438794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75017" y="67079"/>
          <a:ext cx="1232575" cy="1113485"/>
        </a:xfrm>
        <a:prstGeom prst="rect">
          <a:avLst/>
        </a:prstGeom>
      </xdr:spPr>
    </xdr:pic>
    <xdr:clientData/>
  </xdr:twoCellAnchor>
  <xdr:twoCellAnchor>
    <xdr:from>
      <xdr:col>30</xdr:col>
      <xdr:colOff>609600</xdr:colOff>
      <xdr:row>42</xdr:row>
      <xdr:rowOff>85725</xdr:rowOff>
    </xdr:from>
    <xdr:to>
      <xdr:col>32</xdr:col>
      <xdr:colOff>276225</xdr:colOff>
      <xdr:row>43</xdr:row>
      <xdr:rowOff>47625</xdr:rowOff>
    </xdr:to>
    <xdr:sp macro="" textlink="">
      <xdr:nvSpPr>
        <xdr:cNvPr id="2051" name="Text Box 3"/>
        <xdr:cNvSpPr txBox="1">
          <a:spLocks noChangeArrowheads="1"/>
        </xdr:cNvSpPr>
      </xdr:nvSpPr>
      <xdr:spPr bwMode="auto">
        <a:xfrm>
          <a:off x="9639300" y="10791825"/>
          <a:ext cx="942975" cy="1714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1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南瓜蔬菜湯</a:t>
          </a:r>
          <a:r>
            <a:rPr lang="en-US" altLang="zh-TW" sz="11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-1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36"/>
  <sheetViews>
    <sheetView tabSelected="1" view="pageLayout" topLeftCell="A4" zoomScale="142" zoomScalePageLayoutView="142" workbookViewId="0">
      <selection activeCell="I7" sqref="I7:I8"/>
    </sheetView>
  </sheetViews>
  <sheetFormatPr defaultColWidth="9" defaultRowHeight="16.5" x14ac:dyDescent="0.25"/>
  <cols>
    <col min="1" max="1" width="3.25" style="2" customWidth="1"/>
    <col min="2" max="2" width="8.875" style="2" customWidth="1"/>
    <col min="3" max="3" width="3.625" style="2" customWidth="1"/>
    <col min="4" max="4" width="8.5" style="2" customWidth="1"/>
    <col min="5" max="6" width="12.875" style="2" customWidth="1"/>
    <col min="7" max="7" width="11.375" style="2" customWidth="1"/>
    <col min="8" max="8" width="12.875" style="2" customWidth="1"/>
    <col min="9" max="9" width="4.5" style="27" customWidth="1"/>
    <col min="10" max="15" width="3.625" style="2" customWidth="1"/>
    <col min="16" max="16" width="3.625" style="2" hidden="1" customWidth="1"/>
    <col min="17" max="17" width="15.25" style="2" hidden="1" customWidth="1"/>
    <col min="18" max="22" width="0" style="2" hidden="1" customWidth="1"/>
    <col min="23" max="23" width="0" style="17" hidden="1" customWidth="1"/>
    <col min="24" max="30" width="0" style="2" hidden="1" customWidth="1"/>
    <col min="31" max="31" width="0" style="17" hidden="1" customWidth="1"/>
    <col min="32" max="36" width="0" style="2" hidden="1" customWidth="1"/>
    <col min="37" max="37" width="0" style="17" hidden="1" customWidth="1"/>
    <col min="38" max="38" width="0" style="19" hidden="1" customWidth="1"/>
    <col min="39" max="39" width="0" style="17" hidden="1" customWidth="1"/>
    <col min="40" max="40" width="0" style="2" hidden="1" customWidth="1"/>
    <col min="41" max="41" width="0" style="17" hidden="1" customWidth="1"/>
    <col min="42" max="42" width="0" style="2" hidden="1" customWidth="1"/>
    <col min="43" max="43" width="0" style="17" hidden="1" customWidth="1"/>
    <col min="44" max="44" width="0" style="2" hidden="1" customWidth="1"/>
    <col min="45" max="16384" width="9" style="2"/>
  </cols>
  <sheetData>
    <row r="1" spans="1:44" x14ac:dyDescent="0.25">
      <c r="A1" s="43"/>
      <c r="B1" s="43"/>
      <c r="C1" s="43"/>
      <c r="D1" s="44" t="s">
        <v>35</v>
      </c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7"/>
    </row>
    <row r="2" spans="1:44" x14ac:dyDescent="0.25">
      <c r="A2" s="43"/>
      <c r="B2" s="43"/>
      <c r="C2" s="43"/>
      <c r="D2" s="44" t="s">
        <v>25</v>
      </c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7"/>
    </row>
    <row r="3" spans="1:44" x14ac:dyDescent="0.25">
      <c r="A3" s="43"/>
      <c r="B3" s="43"/>
      <c r="C3" s="43"/>
      <c r="D3" s="44" t="s">
        <v>55</v>
      </c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7"/>
    </row>
    <row r="4" spans="1:44" x14ac:dyDescent="0.25">
      <c r="A4" s="43"/>
      <c r="B4" s="43"/>
      <c r="C4" s="43"/>
      <c r="D4" s="44" t="s">
        <v>56</v>
      </c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7"/>
    </row>
    <row r="5" spans="1:44" x14ac:dyDescent="0.25">
      <c r="A5" s="43"/>
      <c r="B5" s="43"/>
      <c r="C5" s="43"/>
      <c r="D5" s="44" t="s">
        <v>17</v>
      </c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7"/>
    </row>
    <row r="6" spans="1:44" ht="19.5" customHeight="1" x14ac:dyDescent="0.25">
      <c r="A6" s="47" t="s">
        <v>144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11"/>
    </row>
    <row r="7" spans="1:44" ht="21.75" customHeight="1" x14ac:dyDescent="0.25">
      <c r="A7" s="48" t="s">
        <v>0</v>
      </c>
      <c r="B7" s="49" t="s">
        <v>1</v>
      </c>
      <c r="C7" s="49" t="s">
        <v>2</v>
      </c>
      <c r="D7" s="49" t="s">
        <v>3</v>
      </c>
      <c r="E7" s="49" t="s">
        <v>4</v>
      </c>
      <c r="F7" s="49" t="s">
        <v>5</v>
      </c>
      <c r="G7" s="49" t="s">
        <v>6</v>
      </c>
      <c r="H7" s="49" t="s">
        <v>7</v>
      </c>
      <c r="I7" s="49" t="s">
        <v>160</v>
      </c>
      <c r="J7" s="46" t="s">
        <v>9</v>
      </c>
      <c r="K7" s="45" t="s">
        <v>18</v>
      </c>
      <c r="L7" s="45" t="s">
        <v>10</v>
      </c>
      <c r="M7" s="45" t="s">
        <v>11</v>
      </c>
      <c r="N7" s="45" t="s">
        <v>12</v>
      </c>
      <c r="O7" s="45" t="s">
        <v>13</v>
      </c>
      <c r="P7" s="8"/>
      <c r="Q7" s="2" t="s">
        <v>20</v>
      </c>
      <c r="Y7" s="2" t="s">
        <v>27</v>
      </c>
      <c r="AD7" s="2" t="s">
        <v>31</v>
      </c>
    </row>
    <row r="8" spans="1:44" ht="15.75" customHeight="1" x14ac:dyDescent="0.25">
      <c r="A8" s="48"/>
      <c r="B8" s="49"/>
      <c r="C8" s="49"/>
      <c r="D8" s="50"/>
      <c r="E8" s="50"/>
      <c r="F8" s="50"/>
      <c r="G8" s="50"/>
      <c r="H8" s="50"/>
      <c r="I8" s="50"/>
      <c r="J8" s="51"/>
      <c r="K8" s="46"/>
      <c r="L8" s="46"/>
      <c r="M8" s="46"/>
      <c r="N8" s="46"/>
      <c r="O8" s="46"/>
      <c r="P8" s="8" t="s">
        <v>19</v>
      </c>
      <c r="R8" s="2" t="s">
        <v>21</v>
      </c>
      <c r="V8" s="2" t="s">
        <v>24</v>
      </c>
      <c r="X8" s="2" t="s">
        <v>26</v>
      </c>
      <c r="Z8" s="2" t="s">
        <v>28</v>
      </c>
      <c r="AA8" s="2" t="s">
        <v>29</v>
      </c>
      <c r="AB8" s="2" t="s">
        <v>30</v>
      </c>
      <c r="AG8" s="2" t="s">
        <v>32</v>
      </c>
      <c r="AN8" s="2" t="s">
        <v>36</v>
      </c>
    </row>
    <row r="9" spans="1:44" ht="22.5" customHeight="1" x14ac:dyDescent="0.25">
      <c r="A9" s="1">
        <v>1</v>
      </c>
      <c r="B9" s="12">
        <v>43739</v>
      </c>
      <c r="C9" s="18" t="s">
        <v>45</v>
      </c>
      <c r="D9" s="4" t="s">
        <v>15</v>
      </c>
      <c r="E9" s="4" t="s">
        <v>73</v>
      </c>
      <c r="F9" s="4" t="s">
        <v>74</v>
      </c>
      <c r="G9" s="4" t="s">
        <v>75</v>
      </c>
      <c r="H9" s="4" t="s">
        <v>76</v>
      </c>
      <c r="I9" s="20" t="s">
        <v>150</v>
      </c>
      <c r="J9" s="13">
        <v>6.2</v>
      </c>
      <c r="K9" s="24">
        <v>1</v>
      </c>
      <c r="L9" s="24">
        <v>1.2</v>
      </c>
      <c r="M9" s="24">
        <v>2.5</v>
      </c>
      <c r="N9" s="24">
        <v>0</v>
      </c>
      <c r="O9" s="24">
        <v>1</v>
      </c>
      <c r="P9" s="8">
        <f>J9*70+K9*75+L9*25+M9*45+N9*60+O9*120</f>
        <v>771.5</v>
      </c>
      <c r="Q9" s="2">
        <f>J9*70+K9*75+L9*24+M9*45+N9*60+O9*120</f>
        <v>770.3</v>
      </c>
      <c r="R9" s="2">
        <f>J9*70+K9*73+L9*25+M9*45+N9*60+O9*120</f>
        <v>769.5</v>
      </c>
      <c r="S9" s="17">
        <f>J9*70+K9*75+L9*25+M9*45+N9*60+O9*120</f>
        <v>771.5</v>
      </c>
      <c r="T9" s="17">
        <f>J9*70+K9*75+L9*25+M9*45+N9*60+O9*120</f>
        <v>771.5</v>
      </c>
      <c r="U9" s="19">
        <f>J9*70+K9*75+L9*25+M9*45+N9*60+O9*120</f>
        <v>771.5</v>
      </c>
      <c r="V9" s="17">
        <f>J9*70+K9*75+L9*25+M9*45+N9*60+O9*120</f>
        <v>771.5</v>
      </c>
      <c r="W9" s="17">
        <f>J9*70+K9*75+L9*25+M9*45+N9*60+O9*120</f>
        <v>771.5</v>
      </c>
      <c r="X9" s="2">
        <f>J9*70+K9*75+L9*25+M9*45+N9*60+O9*120</f>
        <v>771.5</v>
      </c>
      <c r="Y9" s="17">
        <f>J9*70+K9*75+L9*24+M9*45+N9*60+O9*120</f>
        <v>770.3</v>
      </c>
      <c r="Z9" s="2">
        <f>J9*70+K9*75+L9*25+M9*45+N9*60+O9*120</f>
        <v>771.5</v>
      </c>
      <c r="AA9" s="17">
        <f>J9*70+K9*75+L9*25+M9*45+N9*60+O9*120</f>
        <v>771.5</v>
      </c>
      <c r="AB9" s="17">
        <f>J9*70+K9*75+L9*25+M9*45+N9*60+O9*120</f>
        <v>771.5</v>
      </c>
      <c r="AC9" s="17">
        <f>J9*70+K9*75+L9*25+M9*45+N9*60+O9*120</f>
        <v>771.5</v>
      </c>
      <c r="AD9" s="2">
        <f>J9*70+K9*75+L9*25+M9*45+N9*60+O9*120</f>
        <v>771.5</v>
      </c>
      <c r="AE9" s="17">
        <f>J9*70+K9*75+L9*25+M9*45+N9*60+O9*120</f>
        <v>771.5</v>
      </c>
      <c r="AF9" s="17">
        <f>J9*70+K9*75+L9*25+M9*45+N9*60+O9*120</f>
        <v>771.5</v>
      </c>
      <c r="AG9" s="17">
        <f>J9*70+K9*75+L9*25+M9*45+N9*60+O9*120</f>
        <v>771.5</v>
      </c>
      <c r="AH9" s="17">
        <f>J9*70+K9*75+L9*25+M9*45+N9*60+O9*120</f>
        <v>771.5</v>
      </c>
      <c r="AI9" s="17">
        <f>J9*70+K9*75+L9*25+M9*45+N9*60+O9*120</f>
        <v>771.5</v>
      </c>
      <c r="AJ9" s="2">
        <f>J9*70+K9*75+L9*25+M9*45+N9*60+O9*120</f>
        <v>771.5</v>
      </c>
      <c r="AK9" s="17">
        <f>J9*70+K9*75+L9*25+M9*45+N9*60+O9*120</f>
        <v>771.5</v>
      </c>
      <c r="AL9" s="19">
        <f>J9*70+K9*75+L9*25+M9*45+N9*60+O9*120</f>
        <v>771.5</v>
      </c>
      <c r="AM9" s="17">
        <f>J9*70+K9*75+L9*25+M9*45+N9*60+O9*120</f>
        <v>771.5</v>
      </c>
      <c r="AN9" s="17">
        <f>J9*70+K9*75+L9*25+M9*45+N9*60+O9*120</f>
        <v>771.5</v>
      </c>
      <c r="AO9" s="17">
        <f>J9*70+K9*75+L9*24+M9*45+N9*60+O9*120</f>
        <v>770.3</v>
      </c>
      <c r="AP9" s="17">
        <f>J9*70+K9*75+L9*25+M9*45+N9*60+O9*120</f>
        <v>771.5</v>
      </c>
      <c r="AQ9" s="17">
        <f>J9*70+K9*75+L9*25+M9*45+N9*60+O9*120</f>
        <v>771.5</v>
      </c>
      <c r="AR9" s="17">
        <f>J9*70+K9*75+L9*25+M9*45+N9*60+O9*120</f>
        <v>771.5</v>
      </c>
    </row>
    <row r="10" spans="1:44" ht="22.5" customHeight="1" x14ac:dyDescent="0.25">
      <c r="A10" s="1">
        <v>2</v>
      </c>
      <c r="B10" s="12">
        <v>43740</v>
      </c>
      <c r="C10" s="39" t="s">
        <v>47</v>
      </c>
      <c r="D10" s="16" t="s">
        <v>16</v>
      </c>
      <c r="E10" s="4" t="s">
        <v>77</v>
      </c>
      <c r="F10" s="4" t="s">
        <v>78</v>
      </c>
      <c r="G10" s="4" t="s">
        <v>80</v>
      </c>
      <c r="H10" s="3"/>
      <c r="I10" s="20" t="s">
        <v>151</v>
      </c>
      <c r="J10" s="13">
        <v>6</v>
      </c>
      <c r="K10" s="24">
        <v>2.4</v>
      </c>
      <c r="L10" s="24">
        <v>0.2</v>
      </c>
      <c r="M10" s="24">
        <v>2</v>
      </c>
      <c r="N10" s="24">
        <v>2</v>
      </c>
      <c r="O10" s="24">
        <v>0</v>
      </c>
      <c r="P10" s="8">
        <f t="shared" ref="P10:P30" si="0">J10*70+K10*75+L10*25+M10*45+N10*60+O10*120</f>
        <v>815</v>
      </c>
      <c r="Q10" s="17">
        <f t="shared" ref="Q10:Q30" si="1">J10*70+K10*75+L10*24+M10*45+N10*60+O10*120</f>
        <v>814.8</v>
      </c>
      <c r="R10" s="17">
        <f t="shared" ref="R10:R30" si="2">J10*70+K10*73+L10*25+M10*45+N10*60+O10*120</f>
        <v>810.2</v>
      </c>
      <c r="S10" s="17">
        <f t="shared" ref="S10:S30" si="3">J10*70+K10*75+L10*25+M10*45+N10*60+O10*120</f>
        <v>815</v>
      </c>
      <c r="T10" s="2">
        <f t="shared" ref="T10:T30" si="4">J10*70+K10*75+L10*25+M10*45+N10*60+O10*120</f>
        <v>815</v>
      </c>
      <c r="U10" s="19">
        <f t="shared" ref="U10:U30" si="5">J10*70+K10*75+L10*25+M10*45+N10*60+O10*120</f>
        <v>815</v>
      </c>
      <c r="V10" s="17">
        <f t="shared" ref="V10:V30" si="6">J10*70+K10*75+L10*25+M10*45+N10*60+O10*120</f>
        <v>815</v>
      </c>
      <c r="W10" s="17">
        <f t="shared" ref="W10:W30" si="7">J10*70+K10*75+L10*25+M10*45+N10*60+O10*120</f>
        <v>815</v>
      </c>
      <c r="X10" s="17">
        <f t="shared" ref="X10:X30" si="8">J10*70+K10*75+L10*25+M10*45+N10*60+O10*120</f>
        <v>815</v>
      </c>
      <c r="Y10" s="17">
        <f t="shared" ref="Y10:Y30" si="9">J10*70+K10*75+L10*24+M10*45+N10*60+O10*120</f>
        <v>814.8</v>
      </c>
      <c r="Z10" s="17">
        <f>J10*70+K10*75+L10*25+M10*45+N10*60+O10*120</f>
        <v>815</v>
      </c>
      <c r="AA10" s="17">
        <f t="shared" ref="AA10:AA30" si="10">J10*70+K10*75+L10*25+M10*45+N10*60+O10*120</f>
        <v>815</v>
      </c>
      <c r="AB10" s="17">
        <f t="shared" ref="AB10:AB30" si="11">J10*70+K10*75+L10*25+M10*45+N10*60+O10*120</f>
        <v>815</v>
      </c>
      <c r="AC10" s="17">
        <f t="shared" ref="AC10:AC30" si="12">J10*70+K10*75+L10*25+M10*45+N10*60+O10*120</f>
        <v>815</v>
      </c>
      <c r="AD10" s="17">
        <f t="shared" ref="AD10:AD30" si="13">J10*70+K10*75+L10*25+M10*45+N10*60+O10*120</f>
        <v>815</v>
      </c>
      <c r="AE10" s="17">
        <f t="shared" ref="AE10:AE30" si="14">J10*70+K10*75+L10*25+M10*45+N10*60+O10*120</f>
        <v>815</v>
      </c>
      <c r="AF10" s="17">
        <f t="shared" ref="AF10:AF30" si="15">J10*70+K10*75+L10*25+M10*45+N10*60+O10*120</f>
        <v>815</v>
      </c>
      <c r="AG10" s="17">
        <f t="shared" ref="AG10:AG30" si="16">J10*70+K10*75+L10*25+M10*45+N10*60+O10*120</f>
        <v>815</v>
      </c>
      <c r="AH10" s="17">
        <f t="shared" ref="AH10:AH30" si="17">J10*70+K10*75+L10*25+M10*45+N10*60+O10*120</f>
        <v>815</v>
      </c>
      <c r="AI10" s="17">
        <f t="shared" ref="AI10:AI30" si="18">J10*70+K10*75+L10*25+M10*45+N10*60+O10*120</f>
        <v>815</v>
      </c>
      <c r="AJ10" s="17">
        <f t="shared" ref="AJ10:AJ30" si="19">J10*70+K10*75+L10*25+M10*45+N10*60+O10*120</f>
        <v>815</v>
      </c>
      <c r="AK10" s="17">
        <f t="shared" ref="AK10:AK30" si="20">J10*70+K10*75+L10*25+M10*45+N10*60+O10*120</f>
        <v>815</v>
      </c>
      <c r="AL10" s="19">
        <f t="shared" ref="AL10:AL30" si="21">J10*70+K10*75+L10*25+M10*45+N10*60+O10*120</f>
        <v>815</v>
      </c>
      <c r="AM10" s="17">
        <f t="shared" ref="AM10:AM30" si="22">J10*70+K10*75+L10*25+M10*45+N10*60+O10*120</f>
        <v>815</v>
      </c>
      <c r="AN10" s="17">
        <f t="shared" ref="AN10:AN30" si="23">J10*70+K10*75+L10*25+M10*45+N10*60+O10*120</f>
        <v>815</v>
      </c>
      <c r="AO10" s="17">
        <f t="shared" ref="AO10:AO30" si="24">J10*70+K10*75+L10*24+M10*45+N10*60+O10*120</f>
        <v>814.8</v>
      </c>
      <c r="AP10" s="17">
        <f t="shared" ref="AP10:AP30" si="25">J10*70+K10*75+L10*25+M10*45+N10*60+O10*120</f>
        <v>815</v>
      </c>
      <c r="AQ10" s="17">
        <f t="shared" ref="AQ10:AQ30" si="26">J10*70+K10*75+L10*25+M10*45+N10*60+O10*120</f>
        <v>815</v>
      </c>
      <c r="AR10" s="17">
        <f t="shared" ref="AR10:AR30" si="27">J10*70+K10*75+L10*25+M10*45+N10*60+O10*120</f>
        <v>815</v>
      </c>
    </row>
    <row r="11" spans="1:44" ht="22.5" customHeight="1" x14ac:dyDescent="0.25">
      <c r="A11" s="1">
        <v>3</v>
      </c>
      <c r="B11" s="12">
        <v>43741</v>
      </c>
      <c r="C11" s="18" t="s">
        <v>49</v>
      </c>
      <c r="D11" s="16" t="s">
        <v>79</v>
      </c>
      <c r="E11" s="4" t="s">
        <v>81</v>
      </c>
      <c r="F11" s="4" t="s">
        <v>82</v>
      </c>
      <c r="G11" s="4" t="s">
        <v>83</v>
      </c>
      <c r="H11" s="40" t="s">
        <v>84</v>
      </c>
      <c r="I11" s="20" t="s">
        <v>153</v>
      </c>
      <c r="J11" s="13">
        <v>5</v>
      </c>
      <c r="K11" s="38">
        <v>1.2</v>
      </c>
      <c r="L11" s="38">
        <v>1.1000000000000001</v>
      </c>
      <c r="M11" s="38">
        <v>2.1</v>
      </c>
      <c r="N11" s="38">
        <v>0</v>
      </c>
      <c r="O11" s="38">
        <v>0</v>
      </c>
      <c r="P11" s="8"/>
      <c r="Q11" s="17"/>
      <c r="R11" s="17"/>
      <c r="S11" s="17"/>
      <c r="U11" s="19"/>
      <c r="V11" s="17"/>
      <c r="X11" s="17"/>
      <c r="Y11" s="17"/>
      <c r="Z11" s="17"/>
      <c r="AA11" s="17"/>
      <c r="AB11" s="17"/>
      <c r="AC11" s="17"/>
      <c r="AD11" s="17"/>
      <c r="AF11" s="17"/>
      <c r="AG11" s="17"/>
      <c r="AH11" s="17"/>
      <c r="AI11" s="17"/>
      <c r="AJ11" s="17"/>
      <c r="AN11" s="17"/>
      <c r="AP11" s="17"/>
      <c r="AQ11" s="17">
        <f t="shared" si="26"/>
        <v>562</v>
      </c>
      <c r="AR11" s="17">
        <f t="shared" si="27"/>
        <v>562</v>
      </c>
    </row>
    <row r="12" spans="1:44" ht="21.75" customHeight="1" x14ac:dyDescent="0.25">
      <c r="A12" s="1">
        <v>4</v>
      </c>
      <c r="B12" s="12">
        <v>43742</v>
      </c>
      <c r="C12" s="9" t="s">
        <v>42</v>
      </c>
      <c r="D12" s="37" t="s">
        <v>14</v>
      </c>
      <c r="E12" s="16" t="s">
        <v>85</v>
      </c>
      <c r="F12" s="4" t="s">
        <v>33</v>
      </c>
      <c r="G12" s="4" t="s">
        <v>86</v>
      </c>
      <c r="H12" s="4" t="s">
        <v>87</v>
      </c>
      <c r="I12" s="20" t="s">
        <v>152</v>
      </c>
      <c r="J12" s="13">
        <v>4.2</v>
      </c>
      <c r="K12" s="24">
        <v>2.2999999999999998</v>
      </c>
      <c r="L12" s="24">
        <v>1.1000000000000001</v>
      </c>
      <c r="M12" s="24">
        <v>2</v>
      </c>
      <c r="N12" s="24">
        <v>2</v>
      </c>
      <c r="O12" s="24">
        <v>0</v>
      </c>
      <c r="P12" s="8">
        <f t="shared" si="0"/>
        <v>704</v>
      </c>
      <c r="Q12" s="17">
        <f t="shared" si="1"/>
        <v>702.9</v>
      </c>
      <c r="R12" s="17">
        <f t="shared" si="2"/>
        <v>699.4</v>
      </c>
      <c r="S12" s="17">
        <f t="shared" si="3"/>
        <v>704</v>
      </c>
      <c r="T12" s="17">
        <f t="shared" si="4"/>
        <v>704</v>
      </c>
      <c r="U12" s="19">
        <f t="shared" si="5"/>
        <v>704</v>
      </c>
      <c r="V12" s="17">
        <f t="shared" si="6"/>
        <v>704</v>
      </c>
      <c r="W12" s="17">
        <f t="shared" si="7"/>
        <v>704</v>
      </c>
      <c r="X12" s="17">
        <f t="shared" si="8"/>
        <v>704</v>
      </c>
      <c r="Y12" s="17">
        <f t="shared" si="9"/>
        <v>702.9</v>
      </c>
      <c r="Z12" s="17">
        <f t="shared" ref="Z12:Z30" si="28">J12*70+K12*75+L12*25+M12*45+N12*60+O12*120</f>
        <v>704</v>
      </c>
      <c r="AA12" s="17">
        <f t="shared" si="10"/>
        <v>704</v>
      </c>
      <c r="AB12" s="17">
        <f t="shared" si="11"/>
        <v>704</v>
      </c>
      <c r="AC12" s="17">
        <f t="shared" si="12"/>
        <v>704</v>
      </c>
      <c r="AD12" s="17">
        <f t="shared" si="13"/>
        <v>704</v>
      </c>
      <c r="AE12" s="17">
        <f t="shared" si="14"/>
        <v>704</v>
      </c>
      <c r="AF12" s="17">
        <f t="shared" si="15"/>
        <v>704</v>
      </c>
      <c r="AG12" s="17">
        <f t="shared" si="16"/>
        <v>704</v>
      </c>
      <c r="AH12" s="17">
        <f t="shared" si="17"/>
        <v>704</v>
      </c>
      <c r="AI12" s="17">
        <f t="shared" si="18"/>
        <v>704</v>
      </c>
      <c r="AJ12" s="17">
        <f t="shared" si="19"/>
        <v>704</v>
      </c>
      <c r="AK12" s="17">
        <f t="shared" si="20"/>
        <v>704</v>
      </c>
      <c r="AL12" s="19">
        <f t="shared" si="21"/>
        <v>704</v>
      </c>
      <c r="AM12" s="17">
        <f t="shared" si="22"/>
        <v>704</v>
      </c>
      <c r="AN12" s="17">
        <f t="shared" si="23"/>
        <v>704</v>
      </c>
      <c r="AO12" s="17">
        <f t="shared" si="24"/>
        <v>702.9</v>
      </c>
      <c r="AP12" s="17">
        <f t="shared" si="25"/>
        <v>704</v>
      </c>
      <c r="AQ12" s="17">
        <f t="shared" si="26"/>
        <v>704</v>
      </c>
      <c r="AR12" s="17">
        <f t="shared" si="27"/>
        <v>704</v>
      </c>
    </row>
    <row r="13" spans="1:44" ht="21.75" customHeight="1" x14ac:dyDescent="0.25">
      <c r="A13" s="1">
        <v>5</v>
      </c>
      <c r="B13" s="12">
        <v>43743</v>
      </c>
      <c r="C13" s="18" t="s">
        <v>71</v>
      </c>
      <c r="D13" s="3" t="s">
        <v>34</v>
      </c>
      <c r="E13" s="3" t="s">
        <v>88</v>
      </c>
      <c r="F13" s="5" t="s">
        <v>89</v>
      </c>
      <c r="G13" s="4" t="s">
        <v>90</v>
      </c>
      <c r="H13" s="3" t="s">
        <v>91</v>
      </c>
      <c r="I13" s="20" t="s">
        <v>154</v>
      </c>
      <c r="J13" s="13">
        <v>4</v>
      </c>
      <c r="K13" s="24">
        <v>2.7</v>
      </c>
      <c r="L13" s="24">
        <v>1.3</v>
      </c>
      <c r="M13" s="24">
        <v>2</v>
      </c>
      <c r="N13" s="24">
        <v>0</v>
      </c>
      <c r="O13" s="24">
        <v>0</v>
      </c>
      <c r="P13" s="8">
        <f t="shared" si="0"/>
        <v>605</v>
      </c>
      <c r="Q13" s="17">
        <f t="shared" si="1"/>
        <v>603.70000000000005</v>
      </c>
      <c r="R13" s="17">
        <f t="shared" si="2"/>
        <v>599.6</v>
      </c>
      <c r="S13" s="17">
        <f t="shared" si="3"/>
        <v>605</v>
      </c>
      <c r="T13" s="17">
        <f t="shared" si="4"/>
        <v>605</v>
      </c>
      <c r="U13" s="19">
        <f t="shared" si="5"/>
        <v>605</v>
      </c>
      <c r="V13" s="17">
        <f t="shared" si="6"/>
        <v>605</v>
      </c>
      <c r="W13" s="17">
        <f t="shared" si="7"/>
        <v>605</v>
      </c>
      <c r="X13" s="17">
        <f t="shared" si="8"/>
        <v>605</v>
      </c>
      <c r="Y13" s="17">
        <f t="shared" si="9"/>
        <v>603.70000000000005</v>
      </c>
      <c r="Z13" s="17">
        <f t="shared" si="28"/>
        <v>605</v>
      </c>
      <c r="AA13" s="17">
        <f t="shared" si="10"/>
        <v>605</v>
      </c>
      <c r="AB13" s="17">
        <f t="shared" si="11"/>
        <v>605</v>
      </c>
      <c r="AC13" s="17">
        <f t="shared" si="12"/>
        <v>605</v>
      </c>
      <c r="AD13" s="17">
        <f t="shared" si="13"/>
        <v>605</v>
      </c>
      <c r="AE13" s="17">
        <f t="shared" si="14"/>
        <v>605</v>
      </c>
      <c r="AF13" s="17">
        <f t="shared" si="15"/>
        <v>605</v>
      </c>
      <c r="AG13" s="17">
        <f t="shared" si="16"/>
        <v>605</v>
      </c>
      <c r="AH13" s="17">
        <f t="shared" si="17"/>
        <v>605</v>
      </c>
      <c r="AI13" s="17">
        <f t="shared" si="18"/>
        <v>605</v>
      </c>
      <c r="AJ13" s="17">
        <f t="shared" si="19"/>
        <v>605</v>
      </c>
      <c r="AK13" s="17">
        <f t="shared" si="20"/>
        <v>605</v>
      </c>
      <c r="AL13" s="19">
        <f t="shared" si="21"/>
        <v>605</v>
      </c>
      <c r="AM13" s="17">
        <f t="shared" si="22"/>
        <v>605</v>
      </c>
      <c r="AN13" s="17">
        <f t="shared" si="23"/>
        <v>605</v>
      </c>
      <c r="AO13" s="17">
        <f t="shared" si="24"/>
        <v>603.70000000000005</v>
      </c>
      <c r="AP13" s="17">
        <f t="shared" si="25"/>
        <v>605</v>
      </c>
      <c r="AQ13" s="17">
        <f t="shared" si="26"/>
        <v>605</v>
      </c>
      <c r="AR13" s="17">
        <f t="shared" si="27"/>
        <v>605</v>
      </c>
    </row>
    <row r="14" spans="1:44" ht="21.75" customHeight="1" x14ac:dyDescent="0.25">
      <c r="A14" s="1">
        <v>6</v>
      </c>
      <c r="B14" s="12">
        <v>43745</v>
      </c>
      <c r="C14" s="18" t="s">
        <v>43</v>
      </c>
      <c r="D14" s="16" t="s">
        <v>72</v>
      </c>
      <c r="E14" s="3" t="s">
        <v>92</v>
      </c>
      <c r="F14" s="3" t="s">
        <v>40</v>
      </c>
      <c r="G14" s="3" t="s">
        <v>54</v>
      </c>
      <c r="H14" s="3" t="s">
        <v>93</v>
      </c>
      <c r="I14" s="20" t="s">
        <v>154</v>
      </c>
      <c r="J14" s="13">
        <v>4.2</v>
      </c>
      <c r="K14" s="24">
        <v>3.1</v>
      </c>
      <c r="L14" s="24">
        <v>1.3</v>
      </c>
      <c r="M14" s="24">
        <v>2</v>
      </c>
      <c r="N14" s="24">
        <v>2</v>
      </c>
      <c r="O14" s="24">
        <v>0</v>
      </c>
      <c r="P14" s="8">
        <f t="shared" si="0"/>
        <v>769</v>
      </c>
      <c r="Q14" s="17">
        <f t="shared" si="1"/>
        <v>767.7</v>
      </c>
      <c r="R14" s="17">
        <f t="shared" si="2"/>
        <v>762.8</v>
      </c>
      <c r="S14" s="17">
        <f t="shared" si="3"/>
        <v>769</v>
      </c>
      <c r="T14" s="2">
        <f t="shared" si="4"/>
        <v>769</v>
      </c>
      <c r="U14" s="19">
        <f t="shared" si="5"/>
        <v>769</v>
      </c>
      <c r="V14" s="17">
        <f t="shared" si="6"/>
        <v>769</v>
      </c>
      <c r="W14" s="17">
        <f t="shared" si="7"/>
        <v>769</v>
      </c>
      <c r="X14" s="17">
        <f t="shared" si="8"/>
        <v>769</v>
      </c>
      <c r="Y14" s="17">
        <f t="shared" si="9"/>
        <v>767.7</v>
      </c>
      <c r="Z14" s="17">
        <f t="shared" si="28"/>
        <v>769</v>
      </c>
      <c r="AA14" s="17">
        <f t="shared" si="10"/>
        <v>769</v>
      </c>
      <c r="AB14" s="17">
        <f t="shared" si="11"/>
        <v>769</v>
      </c>
      <c r="AC14" s="17">
        <f t="shared" si="12"/>
        <v>769</v>
      </c>
      <c r="AD14" s="17">
        <f t="shared" si="13"/>
        <v>769</v>
      </c>
      <c r="AE14" s="17">
        <f t="shared" si="14"/>
        <v>769</v>
      </c>
      <c r="AF14" s="17">
        <f t="shared" si="15"/>
        <v>769</v>
      </c>
      <c r="AG14" s="17">
        <f t="shared" si="16"/>
        <v>769</v>
      </c>
      <c r="AH14" s="17">
        <f t="shared" si="17"/>
        <v>769</v>
      </c>
      <c r="AI14" s="17">
        <f t="shared" si="18"/>
        <v>769</v>
      </c>
      <c r="AJ14" s="17">
        <f t="shared" si="19"/>
        <v>769</v>
      </c>
      <c r="AK14" s="17">
        <f t="shared" si="20"/>
        <v>769</v>
      </c>
      <c r="AL14" s="19">
        <f t="shared" si="21"/>
        <v>769</v>
      </c>
      <c r="AM14" s="17">
        <f t="shared" si="22"/>
        <v>769</v>
      </c>
      <c r="AN14" s="17">
        <f t="shared" si="23"/>
        <v>769</v>
      </c>
      <c r="AO14" s="17">
        <f t="shared" si="24"/>
        <v>767.7</v>
      </c>
      <c r="AP14" s="17">
        <f t="shared" si="25"/>
        <v>769</v>
      </c>
      <c r="AQ14" s="17">
        <f t="shared" si="26"/>
        <v>769</v>
      </c>
      <c r="AR14" s="17">
        <f t="shared" si="27"/>
        <v>769</v>
      </c>
    </row>
    <row r="15" spans="1:44" ht="21.75" customHeight="1" x14ac:dyDescent="0.25">
      <c r="A15" s="1">
        <v>7</v>
      </c>
      <c r="B15" s="12">
        <v>43746</v>
      </c>
      <c r="C15" s="10" t="s">
        <v>44</v>
      </c>
      <c r="D15" s="4" t="s">
        <v>14</v>
      </c>
      <c r="E15" s="25" t="s">
        <v>94</v>
      </c>
      <c r="F15" s="25" t="s">
        <v>95</v>
      </c>
      <c r="G15" s="3" t="s">
        <v>96</v>
      </c>
      <c r="H15" s="3" t="s">
        <v>97</v>
      </c>
      <c r="I15" s="20" t="s">
        <v>155</v>
      </c>
      <c r="J15" s="13">
        <v>6</v>
      </c>
      <c r="K15" s="24">
        <v>2.2000000000000002</v>
      </c>
      <c r="L15" s="24">
        <v>1.2</v>
      </c>
      <c r="M15" s="24">
        <v>1.7</v>
      </c>
      <c r="N15" s="24">
        <v>2</v>
      </c>
      <c r="O15" s="24">
        <v>0</v>
      </c>
      <c r="P15" s="8">
        <f t="shared" si="0"/>
        <v>811.5</v>
      </c>
      <c r="Q15" s="17">
        <f t="shared" si="1"/>
        <v>810.3</v>
      </c>
      <c r="R15" s="17">
        <f t="shared" si="2"/>
        <v>807.1</v>
      </c>
      <c r="S15" s="17">
        <f t="shared" si="3"/>
        <v>811.5</v>
      </c>
      <c r="T15" s="19">
        <f t="shared" si="4"/>
        <v>811.5</v>
      </c>
      <c r="U15" s="19">
        <f t="shared" si="5"/>
        <v>811.5</v>
      </c>
      <c r="V15" s="17">
        <f t="shared" si="6"/>
        <v>811.5</v>
      </c>
      <c r="W15" s="17">
        <f t="shared" si="7"/>
        <v>811.5</v>
      </c>
      <c r="X15" s="17">
        <f t="shared" si="8"/>
        <v>811.5</v>
      </c>
      <c r="Y15" s="17">
        <f t="shared" si="9"/>
        <v>810.3</v>
      </c>
      <c r="Z15" s="17">
        <f t="shared" si="28"/>
        <v>811.5</v>
      </c>
      <c r="AA15" s="17">
        <f t="shared" si="10"/>
        <v>811.5</v>
      </c>
      <c r="AB15" s="17">
        <f t="shared" si="11"/>
        <v>811.5</v>
      </c>
      <c r="AC15" s="17">
        <f t="shared" si="12"/>
        <v>811.5</v>
      </c>
      <c r="AD15" s="17">
        <f t="shared" si="13"/>
        <v>811.5</v>
      </c>
      <c r="AE15" s="17">
        <f t="shared" si="14"/>
        <v>811.5</v>
      </c>
      <c r="AF15" s="17">
        <f t="shared" si="15"/>
        <v>811.5</v>
      </c>
      <c r="AG15" s="17">
        <f t="shared" si="16"/>
        <v>811.5</v>
      </c>
      <c r="AH15" s="17">
        <f t="shared" si="17"/>
        <v>811.5</v>
      </c>
      <c r="AI15" s="17">
        <f t="shared" si="18"/>
        <v>811.5</v>
      </c>
      <c r="AJ15" s="17">
        <f t="shared" si="19"/>
        <v>811.5</v>
      </c>
      <c r="AK15" s="17">
        <f t="shared" si="20"/>
        <v>811.5</v>
      </c>
      <c r="AL15" s="19">
        <f t="shared" si="21"/>
        <v>811.5</v>
      </c>
      <c r="AM15" s="17">
        <f t="shared" si="22"/>
        <v>811.5</v>
      </c>
      <c r="AN15" s="17">
        <f t="shared" si="23"/>
        <v>811.5</v>
      </c>
      <c r="AO15" s="17">
        <f t="shared" si="24"/>
        <v>810.3</v>
      </c>
      <c r="AP15" s="17">
        <f t="shared" si="25"/>
        <v>811.5</v>
      </c>
      <c r="AQ15" s="17">
        <f t="shared" si="26"/>
        <v>811.5</v>
      </c>
      <c r="AR15" s="17">
        <f t="shared" si="27"/>
        <v>811.5</v>
      </c>
    </row>
    <row r="16" spans="1:44" ht="21.75" customHeight="1" x14ac:dyDescent="0.25">
      <c r="A16" s="1">
        <v>8</v>
      </c>
      <c r="B16" s="12">
        <v>43747</v>
      </c>
      <c r="C16" s="9" t="s">
        <v>46</v>
      </c>
      <c r="D16" s="16" t="s">
        <v>16</v>
      </c>
      <c r="E16" s="23" t="s">
        <v>98</v>
      </c>
      <c r="F16" s="29" t="s">
        <v>99</v>
      </c>
      <c r="G16" s="30" t="s">
        <v>100</v>
      </c>
      <c r="H16" s="3"/>
      <c r="I16" s="20" t="s">
        <v>155</v>
      </c>
      <c r="J16" s="21">
        <v>6.2</v>
      </c>
      <c r="K16" s="28">
        <v>2</v>
      </c>
      <c r="L16" s="28">
        <v>2</v>
      </c>
      <c r="M16" s="28">
        <v>2.2000000000000002</v>
      </c>
      <c r="N16" s="28">
        <v>0</v>
      </c>
      <c r="O16" s="28">
        <v>1</v>
      </c>
      <c r="P16" s="8">
        <f t="shared" si="0"/>
        <v>853</v>
      </c>
      <c r="Q16" s="17">
        <f t="shared" si="1"/>
        <v>851</v>
      </c>
      <c r="R16" s="17">
        <f t="shared" si="2"/>
        <v>849</v>
      </c>
      <c r="S16" s="17">
        <f t="shared" si="3"/>
        <v>853</v>
      </c>
      <c r="T16" s="19"/>
      <c r="U16" s="19">
        <f t="shared" si="5"/>
        <v>853</v>
      </c>
      <c r="V16" s="17">
        <f t="shared" si="6"/>
        <v>853</v>
      </c>
      <c r="W16" s="17">
        <f t="shared" si="7"/>
        <v>853</v>
      </c>
      <c r="X16" s="17">
        <f t="shared" si="8"/>
        <v>853</v>
      </c>
      <c r="Y16" s="17">
        <f t="shared" si="9"/>
        <v>851</v>
      </c>
      <c r="Z16" s="17">
        <f t="shared" si="28"/>
        <v>853</v>
      </c>
      <c r="AA16" s="17">
        <f t="shared" si="10"/>
        <v>853</v>
      </c>
      <c r="AB16" s="17">
        <f t="shared" si="11"/>
        <v>853</v>
      </c>
      <c r="AC16" s="17">
        <f t="shared" si="12"/>
        <v>853</v>
      </c>
      <c r="AD16" s="17">
        <f t="shared" si="13"/>
        <v>853</v>
      </c>
      <c r="AE16" s="17">
        <f t="shared" si="14"/>
        <v>853</v>
      </c>
      <c r="AF16" s="17">
        <f t="shared" si="15"/>
        <v>853</v>
      </c>
      <c r="AG16" s="17">
        <f t="shared" si="16"/>
        <v>853</v>
      </c>
      <c r="AH16" s="17">
        <f t="shared" si="17"/>
        <v>853</v>
      </c>
      <c r="AI16" s="17">
        <f t="shared" si="18"/>
        <v>853</v>
      </c>
      <c r="AJ16" s="17">
        <f t="shared" si="19"/>
        <v>853</v>
      </c>
      <c r="AK16" s="17">
        <f t="shared" si="20"/>
        <v>853</v>
      </c>
      <c r="AL16" s="19">
        <f t="shared" si="21"/>
        <v>853</v>
      </c>
      <c r="AM16" s="17">
        <f t="shared" si="22"/>
        <v>853</v>
      </c>
      <c r="AN16" s="17">
        <f t="shared" si="23"/>
        <v>853</v>
      </c>
      <c r="AO16" s="17">
        <f t="shared" si="24"/>
        <v>851</v>
      </c>
      <c r="AP16" s="17">
        <f t="shared" si="25"/>
        <v>853</v>
      </c>
      <c r="AQ16" s="17">
        <f t="shared" si="26"/>
        <v>853</v>
      </c>
      <c r="AR16" s="17">
        <f t="shared" si="27"/>
        <v>853</v>
      </c>
    </row>
    <row r="17" spans="1:44" ht="21.75" customHeight="1" x14ac:dyDescent="0.25">
      <c r="A17" s="1">
        <v>9</v>
      </c>
      <c r="B17" s="12" t="s">
        <v>57</v>
      </c>
      <c r="C17" s="18" t="s">
        <v>43</v>
      </c>
      <c r="D17" s="4" t="s">
        <v>14</v>
      </c>
      <c r="E17" s="4" t="s">
        <v>101</v>
      </c>
      <c r="F17" s="3" t="s">
        <v>102</v>
      </c>
      <c r="G17" s="31" t="s">
        <v>103</v>
      </c>
      <c r="H17" s="30" t="s">
        <v>104</v>
      </c>
      <c r="I17" s="20" t="s">
        <v>156</v>
      </c>
      <c r="J17" s="21">
        <v>4.2</v>
      </c>
      <c r="K17" s="24">
        <v>2.5</v>
      </c>
      <c r="L17" s="24">
        <v>0.9</v>
      </c>
      <c r="M17" s="24">
        <v>2</v>
      </c>
      <c r="N17" s="24">
        <v>2</v>
      </c>
      <c r="O17" s="24">
        <v>0</v>
      </c>
      <c r="P17" s="8">
        <f t="shared" si="0"/>
        <v>714</v>
      </c>
      <c r="Q17" s="17">
        <f t="shared" si="1"/>
        <v>713.1</v>
      </c>
      <c r="R17" s="17">
        <f t="shared" si="2"/>
        <v>709</v>
      </c>
      <c r="S17" s="17">
        <f t="shared" si="3"/>
        <v>714</v>
      </c>
      <c r="T17" s="19">
        <f t="shared" si="4"/>
        <v>714</v>
      </c>
      <c r="U17" s="19">
        <f t="shared" si="5"/>
        <v>714</v>
      </c>
      <c r="V17" s="17">
        <f t="shared" si="6"/>
        <v>714</v>
      </c>
      <c r="W17" s="17">
        <f t="shared" si="7"/>
        <v>714</v>
      </c>
      <c r="X17" s="17">
        <f t="shared" si="8"/>
        <v>714</v>
      </c>
      <c r="Y17" s="17">
        <f t="shared" si="9"/>
        <v>713.1</v>
      </c>
      <c r="Z17" s="17">
        <f t="shared" si="28"/>
        <v>714</v>
      </c>
      <c r="AA17" s="17">
        <f t="shared" si="10"/>
        <v>714</v>
      </c>
      <c r="AB17" s="17">
        <f t="shared" si="11"/>
        <v>714</v>
      </c>
      <c r="AC17" s="17">
        <f t="shared" si="12"/>
        <v>714</v>
      </c>
      <c r="AD17" s="17">
        <f t="shared" si="13"/>
        <v>714</v>
      </c>
      <c r="AE17" s="17">
        <f t="shared" si="14"/>
        <v>714</v>
      </c>
      <c r="AF17" s="17">
        <f t="shared" si="15"/>
        <v>714</v>
      </c>
      <c r="AG17" s="17">
        <f t="shared" si="16"/>
        <v>714</v>
      </c>
      <c r="AH17" s="17">
        <f t="shared" si="17"/>
        <v>714</v>
      </c>
      <c r="AI17" s="17">
        <f t="shared" si="18"/>
        <v>714</v>
      </c>
      <c r="AJ17" s="17">
        <f t="shared" si="19"/>
        <v>714</v>
      </c>
      <c r="AK17" s="17">
        <f t="shared" si="20"/>
        <v>714</v>
      </c>
      <c r="AL17" s="19">
        <f t="shared" si="21"/>
        <v>714</v>
      </c>
      <c r="AM17" s="17">
        <f t="shared" si="22"/>
        <v>714</v>
      </c>
      <c r="AN17" s="17">
        <f t="shared" si="23"/>
        <v>714</v>
      </c>
      <c r="AO17" s="17">
        <f t="shared" si="24"/>
        <v>713.1</v>
      </c>
      <c r="AP17" s="17">
        <f t="shared" si="25"/>
        <v>714</v>
      </c>
      <c r="AQ17" s="17">
        <f t="shared" si="26"/>
        <v>714</v>
      </c>
      <c r="AR17" s="17">
        <f t="shared" si="27"/>
        <v>714</v>
      </c>
    </row>
    <row r="18" spans="1:44" ht="21.75" customHeight="1" x14ac:dyDescent="0.25">
      <c r="A18" s="1">
        <v>10</v>
      </c>
      <c r="B18" s="12" t="s">
        <v>58</v>
      </c>
      <c r="C18" s="18" t="s">
        <v>44</v>
      </c>
      <c r="D18" s="31" t="s">
        <v>37</v>
      </c>
      <c r="E18" s="3" t="s">
        <v>105</v>
      </c>
      <c r="F18" s="31" t="s">
        <v>106</v>
      </c>
      <c r="G18" s="3" t="s">
        <v>39</v>
      </c>
      <c r="H18" s="31" t="s">
        <v>107</v>
      </c>
      <c r="I18" s="20" t="s">
        <v>156</v>
      </c>
      <c r="J18" s="13">
        <v>5.2</v>
      </c>
      <c r="K18" s="24">
        <v>2</v>
      </c>
      <c r="L18" s="24">
        <v>1</v>
      </c>
      <c r="M18" s="24">
        <v>2</v>
      </c>
      <c r="N18" s="24">
        <v>2</v>
      </c>
      <c r="O18" s="24">
        <v>0</v>
      </c>
      <c r="P18" s="8">
        <f t="shared" si="0"/>
        <v>749</v>
      </c>
      <c r="Q18" s="17">
        <f t="shared" si="1"/>
        <v>748</v>
      </c>
      <c r="R18" s="17">
        <f t="shared" si="2"/>
        <v>745</v>
      </c>
      <c r="S18" s="17">
        <f t="shared" si="3"/>
        <v>749</v>
      </c>
      <c r="T18" s="19">
        <f t="shared" si="4"/>
        <v>749</v>
      </c>
      <c r="U18" s="19">
        <f t="shared" si="5"/>
        <v>749</v>
      </c>
      <c r="V18" s="17">
        <f t="shared" si="6"/>
        <v>749</v>
      </c>
      <c r="W18" s="17">
        <f t="shared" si="7"/>
        <v>749</v>
      </c>
      <c r="X18" s="17">
        <f t="shared" si="8"/>
        <v>749</v>
      </c>
      <c r="Y18" s="17">
        <f t="shared" si="9"/>
        <v>748</v>
      </c>
      <c r="Z18" s="17">
        <f t="shared" si="28"/>
        <v>749</v>
      </c>
      <c r="AA18" s="17">
        <f t="shared" si="10"/>
        <v>749</v>
      </c>
      <c r="AB18" s="17">
        <f t="shared" si="11"/>
        <v>749</v>
      </c>
      <c r="AC18" s="17">
        <f t="shared" si="12"/>
        <v>749</v>
      </c>
      <c r="AD18" s="17">
        <f t="shared" si="13"/>
        <v>749</v>
      </c>
      <c r="AE18" s="17">
        <f t="shared" si="14"/>
        <v>749</v>
      </c>
      <c r="AF18" s="17">
        <f t="shared" si="15"/>
        <v>749</v>
      </c>
      <c r="AG18" s="17">
        <f t="shared" si="16"/>
        <v>749</v>
      </c>
      <c r="AH18" s="17">
        <f t="shared" si="17"/>
        <v>749</v>
      </c>
      <c r="AI18" s="17">
        <f t="shared" si="18"/>
        <v>749</v>
      </c>
      <c r="AJ18" s="17">
        <f t="shared" si="19"/>
        <v>749</v>
      </c>
      <c r="AK18" s="17">
        <f t="shared" si="20"/>
        <v>749</v>
      </c>
      <c r="AL18" s="19">
        <f t="shared" si="21"/>
        <v>749</v>
      </c>
      <c r="AM18" s="17">
        <f t="shared" si="22"/>
        <v>749</v>
      </c>
      <c r="AN18" s="17">
        <f t="shared" si="23"/>
        <v>749</v>
      </c>
      <c r="AO18" s="17">
        <f t="shared" si="24"/>
        <v>748</v>
      </c>
      <c r="AP18" s="17">
        <f t="shared" si="25"/>
        <v>749</v>
      </c>
      <c r="AQ18" s="17">
        <f t="shared" si="26"/>
        <v>749</v>
      </c>
      <c r="AR18" s="17">
        <f t="shared" si="27"/>
        <v>749</v>
      </c>
    </row>
    <row r="19" spans="1:44" ht="21.75" customHeight="1" x14ac:dyDescent="0.25">
      <c r="A19" s="1">
        <v>11</v>
      </c>
      <c r="B19" s="12" t="s">
        <v>59</v>
      </c>
      <c r="C19" s="18" t="s">
        <v>46</v>
      </c>
      <c r="D19" s="4" t="s">
        <v>16</v>
      </c>
      <c r="E19" s="4" t="s">
        <v>108</v>
      </c>
      <c r="F19" s="4" t="s">
        <v>109</v>
      </c>
      <c r="G19" s="16" t="s">
        <v>110</v>
      </c>
      <c r="H19" s="31" t="s">
        <v>111</v>
      </c>
      <c r="I19" s="20" t="s">
        <v>149</v>
      </c>
      <c r="J19" s="22">
        <v>5.5</v>
      </c>
      <c r="K19" s="38">
        <v>2.8</v>
      </c>
      <c r="L19" s="38">
        <v>0.4</v>
      </c>
      <c r="M19" s="38">
        <v>2</v>
      </c>
      <c r="N19" s="38">
        <v>0</v>
      </c>
      <c r="O19" s="38">
        <v>1</v>
      </c>
      <c r="P19" s="8">
        <f t="shared" si="0"/>
        <v>815</v>
      </c>
      <c r="Q19" s="17">
        <f t="shared" si="1"/>
        <v>814.6</v>
      </c>
      <c r="R19" s="17">
        <f t="shared" si="2"/>
        <v>809.4</v>
      </c>
      <c r="S19" s="17">
        <f t="shared" si="3"/>
        <v>815</v>
      </c>
      <c r="T19" s="19">
        <f t="shared" si="4"/>
        <v>815</v>
      </c>
      <c r="U19" s="19">
        <f t="shared" si="5"/>
        <v>815</v>
      </c>
      <c r="V19" s="17">
        <f t="shared" si="6"/>
        <v>815</v>
      </c>
      <c r="W19" s="17">
        <f t="shared" si="7"/>
        <v>815</v>
      </c>
      <c r="X19" s="17">
        <f t="shared" si="8"/>
        <v>815</v>
      </c>
      <c r="Y19" s="17">
        <f t="shared" si="9"/>
        <v>814.6</v>
      </c>
      <c r="Z19" s="17">
        <f t="shared" si="28"/>
        <v>815</v>
      </c>
      <c r="AA19" s="17">
        <f t="shared" si="10"/>
        <v>815</v>
      </c>
      <c r="AB19" s="17">
        <f t="shared" si="11"/>
        <v>815</v>
      </c>
      <c r="AC19" s="17">
        <f t="shared" si="12"/>
        <v>815</v>
      </c>
      <c r="AD19" s="17">
        <f t="shared" si="13"/>
        <v>815</v>
      </c>
      <c r="AE19" s="17">
        <f t="shared" si="14"/>
        <v>815</v>
      </c>
      <c r="AF19" s="17">
        <f t="shared" si="15"/>
        <v>815</v>
      </c>
      <c r="AG19" s="17">
        <f t="shared" si="16"/>
        <v>815</v>
      </c>
      <c r="AH19" s="17">
        <f t="shared" si="17"/>
        <v>815</v>
      </c>
      <c r="AI19" s="17">
        <f t="shared" si="18"/>
        <v>815</v>
      </c>
      <c r="AJ19" s="17">
        <f t="shared" si="19"/>
        <v>815</v>
      </c>
      <c r="AK19" s="17">
        <f t="shared" si="20"/>
        <v>815</v>
      </c>
      <c r="AL19" s="19">
        <f t="shared" si="21"/>
        <v>815</v>
      </c>
      <c r="AM19" s="17">
        <f t="shared" si="22"/>
        <v>815</v>
      </c>
      <c r="AN19" s="17">
        <f t="shared" si="23"/>
        <v>815</v>
      </c>
      <c r="AO19" s="17">
        <f t="shared" si="24"/>
        <v>814.6</v>
      </c>
      <c r="AP19" s="17">
        <f t="shared" si="25"/>
        <v>815</v>
      </c>
      <c r="AQ19" s="17">
        <f t="shared" si="26"/>
        <v>815</v>
      </c>
      <c r="AR19" s="17">
        <f t="shared" si="27"/>
        <v>815</v>
      </c>
    </row>
    <row r="20" spans="1:44" ht="21.75" customHeight="1" x14ac:dyDescent="0.25">
      <c r="A20" s="1">
        <v>12</v>
      </c>
      <c r="B20" s="12" t="s">
        <v>60</v>
      </c>
      <c r="C20" s="18" t="s">
        <v>48</v>
      </c>
      <c r="D20" s="4" t="s">
        <v>15</v>
      </c>
      <c r="E20" s="4" t="s">
        <v>148</v>
      </c>
      <c r="F20" s="4" t="s">
        <v>116</v>
      </c>
      <c r="G20" s="4" t="s">
        <v>117</v>
      </c>
      <c r="H20" s="3" t="s">
        <v>118</v>
      </c>
      <c r="I20" s="20" t="s">
        <v>149</v>
      </c>
      <c r="J20" s="22">
        <v>4.3</v>
      </c>
      <c r="K20" s="38">
        <v>1.8</v>
      </c>
      <c r="L20" s="38">
        <v>1.4</v>
      </c>
      <c r="M20" s="38">
        <v>2.5</v>
      </c>
      <c r="N20" s="38">
        <v>0</v>
      </c>
      <c r="O20" s="38">
        <v>0</v>
      </c>
      <c r="P20" s="8">
        <f t="shared" si="0"/>
        <v>583.5</v>
      </c>
      <c r="Q20" s="17">
        <f t="shared" si="1"/>
        <v>582.1</v>
      </c>
      <c r="R20" s="17">
        <f t="shared" si="2"/>
        <v>579.9</v>
      </c>
      <c r="S20" s="17">
        <f t="shared" si="3"/>
        <v>583.5</v>
      </c>
      <c r="T20" s="19">
        <f t="shared" si="4"/>
        <v>583.5</v>
      </c>
      <c r="U20" s="19">
        <f t="shared" si="5"/>
        <v>583.5</v>
      </c>
      <c r="V20" s="17">
        <f t="shared" si="6"/>
        <v>583.5</v>
      </c>
      <c r="W20" s="17">
        <f t="shared" si="7"/>
        <v>583.5</v>
      </c>
      <c r="X20" s="17">
        <f t="shared" si="8"/>
        <v>583.5</v>
      </c>
      <c r="Y20" s="17">
        <f t="shared" si="9"/>
        <v>582.1</v>
      </c>
      <c r="Z20" s="17">
        <f t="shared" si="28"/>
        <v>583.5</v>
      </c>
      <c r="AA20" s="17">
        <f t="shared" si="10"/>
        <v>583.5</v>
      </c>
      <c r="AB20" s="17">
        <f t="shared" si="11"/>
        <v>583.5</v>
      </c>
      <c r="AC20" s="17">
        <f t="shared" si="12"/>
        <v>583.5</v>
      </c>
      <c r="AD20" s="17">
        <f t="shared" si="13"/>
        <v>583.5</v>
      </c>
      <c r="AE20" s="17">
        <f t="shared" si="14"/>
        <v>583.5</v>
      </c>
      <c r="AF20" s="17">
        <f t="shared" si="15"/>
        <v>583.5</v>
      </c>
      <c r="AG20" s="17">
        <f t="shared" si="16"/>
        <v>583.5</v>
      </c>
      <c r="AH20" s="17">
        <f t="shared" si="17"/>
        <v>583.5</v>
      </c>
      <c r="AI20" s="17">
        <f t="shared" si="18"/>
        <v>583.5</v>
      </c>
      <c r="AJ20" s="17">
        <f t="shared" si="19"/>
        <v>583.5</v>
      </c>
      <c r="AK20" s="17">
        <f t="shared" si="20"/>
        <v>583.5</v>
      </c>
      <c r="AL20" s="19">
        <f t="shared" si="21"/>
        <v>583.5</v>
      </c>
      <c r="AM20" s="17">
        <f t="shared" si="22"/>
        <v>583.5</v>
      </c>
      <c r="AN20" s="17">
        <f t="shared" si="23"/>
        <v>583.5</v>
      </c>
      <c r="AO20" s="17">
        <f t="shared" si="24"/>
        <v>582.1</v>
      </c>
      <c r="AP20" s="17">
        <f t="shared" si="25"/>
        <v>583.5</v>
      </c>
      <c r="AQ20" s="17">
        <f t="shared" si="26"/>
        <v>583.5</v>
      </c>
      <c r="AR20" s="17">
        <f t="shared" si="27"/>
        <v>583.5</v>
      </c>
    </row>
    <row r="21" spans="1:44" ht="21.75" customHeight="1" x14ac:dyDescent="0.25">
      <c r="A21" s="1">
        <v>13</v>
      </c>
      <c r="B21" s="12" t="s">
        <v>61</v>
      </c>
      <c r="C21" s="18" t="s">
        <v>41</v>
      </c>
      <c r="D21" s="4" t="s">
        <v>14</v>
      </c>
      <c r="E21" s="4" t="s">
        <v>112</v>
      </c>
      <c r="F21" s="4" t="s">
        <v>113</v>
      </c>
      <c r="G21" s="4" t="s">
        <v>114</v>
      </c>
      <c r="H21" s="20" t="s">
        <v>115</v>
      </c>
      <c r="I21" s="20" t="s">
        <v>157</v>
      </c>
      <c r="J21" s="22">
        <v>4.2</v>
      </c>
      <c r="K21" s="42">
        <v>2.5</v>
      </c>
      <c r="L21" s="42">
        <v>1.2</v>
      </c>
      <c r="M21" s="42">
        <v>2.1</v>
      </c>
      <c r="N21" s="42">
        <v>2</v>
      </c>
      <c r="O21" s="42">
        <v>0</v>
      </c>
      <c r="P21" s="8">
        <f t="shared" si="0"/>
        <v>726</v>
      </c>
      <c r="Q21" s="17">
        <f t="shared" si="1"/>
        <v>724.8</v>
      </c>
      <c r="R21" s="17">
        <f t="shared" si="2"/>
        <v>721</v>
      </c>
      <c r="S21" s="17">
        <f t="shared" si="3"/>
        <v>726</v>
      </c>
      <c r="T21" s="19">
        <f t="shared" si="4"/>
        <v>726</v>
      </c>
      <c r="U21" s="19">
        <f t="shared" si="5"/>
        <v>726</v>
      </c>
      <c r="V21" s="17">
        <f t="shared" si="6"/>
        <v>726</v>
      </c>
      <c r="W21" s="17">
        <f t="shared" si="7"/>
        <v>726</v>
      </c>
      <c r="X21" s="17">
        <f t="shared" si="8"/>
        <v>726</v>
      </c>
      <c r="Y21" s="17">
        <f t="shared" si="9"/>
        <v>724.8</v>
      </c>
      <c r="Z21" s="17">
        <f t="shared" si="28"/>
        <v>726</v>
      </c>
      <c r="AA21" s="17">
        <f t="shared" si="10"/>
        <v>726</v>
      </c>
      <c r="AB21" s="17">
        <f t="shared" si="11"/>
        <v>726</v>
      </c>
      <c r="AC21" s="17">
        <f t="shared" si="12"/>
        <v>726</v>
      </c>
      <c r="AD21" s="17">
        <f t="shared" si="13"/>
        <v>726</v>
      </c>
      <c r="AE21" s="17">
        <f t="shared" si="14"/>
        <v>726</v>
      </c>
      <c r="AF21" s="17">
        <f t="shared" si="15"/>
        <v>726</v>
      </c>
      <c r="AG21" s="17">
        <f t="shared" si="16"/>
        <v>726</v>
      </c>
      <c r="AH21" s="17">
        <f t="shared" si="17"/>
        <v>726</v>
      </c>
      <c r="AI21" s="17">
        <f t="shared" si="18"/>
        <v>726</v>
      </c>
      <c r="AJ21" s="17">
        <f t="shared" si="19"/>
        <v>726</v>
      </c>
      <c r="AK21" s="17">
        <f t="shared" si="20"/>
        <v>726</v>
      </c>
      <c r="AL21" s="19">
        <f t="shared" si="21"/>
        <v>726</v>
      </c>
      <c r="AM21" s="17">
        <f t="shared" si="22"/>
        <v>726</v>
      </c>
      <c r="AN21" s="17">
        <f t="shared" si="23"/>
        <v>726</v>
      </c>
      <c r="AO21" s="17">
        <f t="shared" si="24"/>
        <v>724.8</v>
      </c>
      <c r="AP21" s="17">
        <f t="shared" si="25"/>
        <v>726</v>
      </c>
      <c r="AQ21" s="17">
        <f t="shared" si="26"/>
        <v>726</v>
      </c>
      <c r="AR21" s="17">
        <f t="shared" si="27"/>
        <v>726</v>
      </c>
    </row>
    <row r="22" spans="1:44" ht="21.75" customHeight="1" x14ac:dyDescent="0.25">
      <c r="A22" s="1">
        <v>14</v>
      </c>
      <c r="B22" s="12" t="s">
        <v>62</v>
      </c>
      <c r="C22" s="18" t="s">
        <v>43</v>
      </c>
      <c r="D22" s="4" t="s">
        <v>14</v>
      </c>
      <c r="E22" s="4" t="s">
        <v>119</v>
      </c>
      <c r="F22" s="4" t="s">
        <v>120</v>
      </c>
      <c r="G22" s="4" t="s">
        <v>53</v>
      </c>
      <c r="H22" s="3" t="s">
        <v>121</v>
      </c>
      <c r="I22" s="20" t="s">
        <v>158</v>
      </c>
      <c r="J22" s="22">
        <v>4</v>
      </c>
      <c r="K22" s="38">
        <v>2.7</v>
      </c>
      <c r="L22" s="38">
        <v>1</v>
      </c>
      <c r="M22" s="38">
        <v>2</v>
      </c>
      <c r="N22" s="38">
        <v>2</v>
      </c>
      <c r="O22" s="38">
        <v>0</v>
      </c>
      <c r="P22" s="8">
        <f t="shared" si="0"/>
        <v>717.5</v>
      </c>
      <c r="Q22" s="17">
        <f t="shared" si="1"/>
        <v>716.5</v>
      </c>
      <c r="R22" s="17">
        <f t="shared" si="2"/>
        <v>712.1</v>
      </c>
      <c r="S22" s="17">
        <f t="shared" si="3"/>
        <v>717.5</v>
      </c>
      <c r="T22" s="19">
        <f t="shared" si="4"/>
        <v>717.5</v>
      </c>
      <c r="U22" s="19">
        <f t="shared" si="5"/>
        <v>717.5</v>
      </c>
      <c r="V22" s="17">
        <f t="shared" si="6"/>
        <v>717.5</v>
      </c>
      <c r="W22" s="17">
        <f t="shared" si="7"/>
        <v>717.5</v>
      </c>
      <c r="X22" s="17">
        <f t="shared" si="8"/>
        <v>717.5</v>
      </c>
      <c r="Y22" s="17">
        <f t="shared" si="9"/>
        <v>716.5</v>
      </c>
      <c r="Z22" s="17">
        <f t="shared" si="28"/>
        <v>717.5</v>
      </c>
      <c r="AA22" s="17">
        <f t="shared" si="10"/>
        <v>717.5</v>
      </c>
      <c r="AB22" s="17">
        <f t="shared" si="11"/>
        <v>717.5</v>
      </c>
      <c r="AC22" s="17">
        <f t="shared" si="12"/>
        <v>717.5</v>
      </c>
      <c r="AD22" s="17">
        <f t="shared" si="13"/>
        <v>717.5</v>
      </c>
      <c r="AE22" s="17">
        <f t="shared" si="14"/>
        <v>717.5</v>
      </c>
      <c r="AF22" s="17">
        <f t="shared" si="15"/>
        <v>717.5</v>
      </c>
      <c r="AG22" s="17">
        <f t="shared" si="16"/>
        <v>717.5</v>
      </c>
      <c r="AH22" s="17">
        <f t="shared" si="17"/>
        <v>717.5</v>
      </c>
      <c r="AI22" s="17">
        <f t="shared" si="18"/>
        <v>717.5</v>
      </c>
      <c r="AJ22" s="17">
        <f t="shared" si="19"/>
        <v>717.5</v>
      </c>
      <c r="AK22" s="17">
        <f t="shared" si="20"/>
        <v>717.5</v>
      </c>
      <c r="AL22" s="19">
        <f t="shared" si="21"/>
        <v>717.5</v>
      </c>
      <c r="AM22" s="17">
        <f t="shared" si="22"/>
        <v>717.5</v>
      </c>
      <c r="AN22" s="17">
        <f t="shared" si="23"/>
        <v>717.5</v>
      </c>
      <c r="AO22" s="17">
        <f t="shared" si="24"/>
        <v>716.5</v>
      </c>
      <c r="AP22" s="17">
        <f t="shared" si="25"/>
        <v>717.5</v>
      </c>
      <c r="AQ22" s="17">
        <f t="shared" si="26"/>
        <v>717.5</v>
      </c>
      <c r="AR22" s="17">
        <f t="shared" si="27"/>
        <v>717.5</v>
      </c>
    </row>
    <row r="23" spans="1:44" ht="21.75" customHeight="1" x14ac:dyDescent="0.25">
      <c r="A23" s="1">
        <v>15</v>
      </c>
      <c r="B23" s="12" t="s">
        <v>63</v>
      </c>
      <c r="C23" s="18" t="s">
        <v>44</v>
      </c>
      <c r="D23" s="4" t="s">
        <v>79</v>
      </c>
      <c r="E23" s="4" t="s">
        <v>122</v>
      </c>
      <c r="F23" s="4" t="s">
        <v>96</v>
      </c>
      <c r="G23" s="4" t="s">
        <v>123</v>
      </c>
      <c r="H23" s="3" t="s">
        <v>124</v>
      </c>
      <c r="I23" s="20" t="s">
        <v>158</v>
      </c>
      <c r="J23" s="22">
        <v>6.2</v>
      </c>
      <c r="K23" s="38">
        <v>1.3</v>
      </c>
      <c r="L23" s="38">
        <v>0.8</v>
      </c>
      <c r="M23" s="38">
        <v>2</v>
      </c>
      <c r="N23" s="38">
        <v>0</v>
      </c>
      <c r="O23" s="38">
        <v>1</v>
      </c>
      <c r="P23" s="8">
        <f t="shared" si="0"/>
        <v>761.5</v>
      </c>
      <c r="Q23" s="17">
        <f t="shared" si="1"/>
        <v>760.7</v>
      </c>
      <c r="R23" s="17">
        <f t="shared" si="2"/>
        <v>758.9</v>
      </c>
      <c r="S23" s="17">
        <f t="shared" si="3"/>
        <v>761.5</v>
      </c>
      <c r="T23" s="19">
        <f t="shared" si="4"/>
        <v>761.5</v>
      </c>
      <c r="U23" s="19">
        <f t="shared" si="5"/>
        <v>761.5</v>
      </c>
      <c r="V23" s="17">
        <f t="shared" si="6"/>
        <v>761.5</v>
      </c>
      <c r="W23" s="17">
        <f t="shared" si="7"/>
        <v>761.5</v>
      </c>
      <c r="X23" s="17">
        <f t="shared" si="8"/>
        <v>761.5</v>
      </c>
      <c r="Y23" s="17">
        <f t="shared" si="9"/>
        <v>760.7</v>
      </c>
      <c r="Z23" s="17">
        <f t="shared" si="28"/>
        <v>761.5</v>
      </c>
      <c r="AA23" s="17">
        <f t="shared" si="10"/>
        <v>761.5</v>
      </c>
      <c r="AB23" s="17">
        <f t="shared" si="11"/>
        <v>761.5</v>
      </c>
      <c r="AC23" s="17">
        <f t="shared" si="12"/>
        <v>761.5</v>
      </c>
      <c r="AD23" s="17">
        <f t="shared" si="13"/>
        <v>761.5</v>
      </c>
      <c r="AE23" s="17">
        <f t="shared" si="14"/>
        <v>761.5</v>
      </c>
      <c r="AF23" s="17">
        <f t="shared" si="15"/>
        <v>761.5</v>
      </c>
      <c r="AG23" s="17">
        <f t="shared" si="16"/>
        <v>761.5</v>
      </c>
      <c r="AH23" s="17">
        <f t="shared" si="17"/>
        <v>761.5</v>
      </c>
      <c r="AI23" s="17">
        <f t="shared" si="18"/>
        <v>761.5</v>
      </c>
      <c r="AJ23" s="17">
        <f t="shared" si="19"/>
        <v>761.5</v>
      </c>
      <c r="AK23" s="17">
        <f t="shared" si="20"/>
        <v>761.5</v>
      </c>
      <c r="AL23" s="19">
        <f t="shared" si="21"/>
        <v>761.5</v>
      </c>
      <c r="AM23" s="17">
        <f t="shared" si="22"/>
        <v>761.5</v>
      </c>
      <c r="AN23" s="17">
        <f t="shared" si="23"/>
        <v>761.5</v>
      </c>
      <c r="AO23" s="17">
        <f t="shared" si="24"/>
        <v>760.7</v>
      </c>
      <c r="AP23" s="17">
        <f t="shared" si="25"/>
        <v>761.5</v>
      </c>
      <c r="AQ23" s="17">
        <f t="shared" si="26"/>
        <v>761.5</v>
      </c>
      <c r="AR23" s="17">
        <f t="shared" si="27"/>
        <v>761.5</v>
      </c>
    </row>
    <row r="24" spans="1:44" ht="21.75" customHeight="1" x14ac:dyDescent="0.25">
      <c r="A24" s="1">
        <v>16</v>
      </c>
      <c r="B24" s="12" t="s">
        <v>64</v>
      </c>
      <c r="C24" s="18" t="s">
        <v>46</v>
      </c>
      <c r="D24" s="3" t="s">
        <v>16</v>
      </c>
      <c r="E24" s="3" t="s">
        <v>125</v>
      </c>
      <c r="F24" s="3" t="s">
        <v>145</v>
      </c>
      <c r="G24" s="3" t="s">
        <v>126</v>
      </c>
      <c r="H24" s="3" t="s">
        <v>127</v>
      </c>
      <c r="I24" s="20" t="s">
        <v>156</v>
      </c>
      <c r="J24" s="22">
        <v>6.3</v>
      </c>
      <c r="K24" s="24">
        <v>2</v>
      </c>
      <c r="L24" s="24">
        <v>0.3</v>
      </c>
      <c r="M24" s="24">
        <v>2</v>
      </c>
      <c r="N24" s="24">
        <v>2</v>
      </c>
      <c r="O24" s="24">
        <v>0</v>
      </c>
      <c r="P24" s="8">
        <f t="shared" si="0"/>
        <v>808.5</v>
      </c>
      <c r="Q24" s="17">
        <f t="shared" si="1"/>
        <v>808.2</v>
      </c>
      <c r="R24" s="17">
        <f t="shared" si="2"/>
        <v>804.5</v>
      </c>
      <c r="S24" s="17">
        <f t="shared" si="3"/>
        <v>808.5</v>
      </c>
      <c r="T24" s="19">
        <f t="shared" si="4"/>
        <v>808.5</v>
      </c>
      <c r="U24" s="19">
        <f t="shared" si="5"/>
        <v>808.5</v>
      </c>
      <c r="V24" s="17">
        <f t="shared" si="6"/>
        <v>808.5</v>
      </c>
      <c r="W24" s="17">
        <f t="shared" si="7"/>
        <v>808.5</v>
      </c>
      <c r="X24" s="17">
        <f t="shared" si="8"/>
        <v>808.5</v>
      </c>
      <c r="Y24" s="17">
        <f t="shared" si="9"/>
        <v>808.2</v>
      </c>
      <c r="Z24" s="17">
        <f t="shared" si="28"/>
        <v>808.5</v>
      </c>
      <c r="AA24" s="17">
        <f t="shared" si="10"/>
        <v>808.5</v>
      </c>
      <c r="AB24" s="17">
        <f t="shared" si="11"/>
        <v>808.5</v>
      </c>
      <c r="AC24" s="17">
        <f t="shared" si="12"/>
        <v>808.5</v>
      </c>
      <c r="AD24" s="17">
        <f t="shared" si="13"/>
        <v>808.5</v>
      </c>
      <c r="AE24" s="17">
        <f t="shared" si="14"/>
        <v>808.5</v>
      </c>
      <c r="AF24" s="17">
        <f t="shared" si="15"/>
        <v>808.5</v>
      </c>
      <c r="AG24" s="17">
        <f t="shared" si="16"/>
        <v>808.5</v>
      </c>
      <c r="AH24" s="17">
        <f t="shared" si="17"/>
        <v>808.5</v>
      </c>
      <c r="AI24" s="17">
        <f t="shared" si="18"/>
        <v>808.5</v>
      </c>
      <c r="AJ24" s="17">
        <f t="shared" si="19"/>
        <v>808.5</v>
      </c>
      <c r="AK24" s="17">
        <f t="shared" si="20"/>
        <v>808.5</v>
      </c>
      <c r="AL24" s="19">
        <f t="shared" si="21"/>
        <v>808.5</v>
      </c>
      <c r="AM24" s="17">
        <f t="shared" si="22"/>
        <v>808.5</v>
      </c>
      <c r="AN24" s="17">
        <f t="shared" si="23"/>
        <v>808.5</v>
      </c>
      <c r="AO24" s="17">
        <f t="shared" si="24"/>
        <v>808.2</v>
      </c>
      <c r="AP24" s="17">
        <f t="shared" si="25"/>
        <v>808.5</v>
      </c>
      <c r="AQ24" s="17">
        <f t="shared" si="26"/>
        <v>808.5</v>
      </c>
      <c r="AR24" s="17">
        <f t="shared" si="27"/>
        <v>808.5</v>
      </c>
    </row>
    <row r="25" spans="1:44" ht="21.75" customHeight="1" x14ac:dyDescent="0.25">
      <c r="A25" s="1">
        <v>17</v>
      </c>
      <c r="B25" s="12" t="s">
        <v>65</v>
      </c>
      <c r="C25" s="18" t="s">
        <v>48</v>
      </c>
      <c r="D25" s="3" t="s">
        <v>79</v>
      </c>
      <c r="E25" s="3" t="s">
        <v>128</v>
      </c>
      <c r="F25" s="3" t="s">
        <v>129</v>
      </c>
      <c r="G25" s="3" t="s">
        <v>130</v>
      </c>
      <c r="H25" s="3" t="s">
        <v>50</v>
      </c>
      <c r="I25" s="20" t="s">
        <v>159</v>
      </c>
      <c r="J25" s="22">
        <v>4</v>
      </c>
      <c r="K25" s="26">
        <v>2.9</v>
      </c>
      <c r="L25" s="26">
        <v>0.8</v>
      </c>
      <c r="M25" s="26">
        <v>2.2000000000000002</v>
      </c>
      <c r="N25" s="26">
        <v>0</v>
      </c>
      <c r="O25" s="26">
        <v>0</v>
      </c>
      <c r="P25" s="8">
        <f t="shared" si="0"/>
        <v>616.5</v>
      </c>
      <c r="Q25" s="17">
        <f t="shared" si="1"/>
        <v>615.70000000000005</v>
      </c>
      <c r="R25" s="17">
        <f t="shared" si="2"/>
        <v>610.70000000000005</v>
      </c>
      <c r="S25" s="17">
        <f t="shared" si="3"/>
        <v>616.5</v>
      </c>
      <c r="T25" s="19">
        <f t="shared" si="4"/>
        <v>616.5</v>
      </c>
      <c r="U25" s="19">
        <f t="shared" si="5"/>
        <v>616.5</v>
      </c>
      <c r="V25" s="17">
        <f t="shared" si="6"/>
        <v>616.5</v>
      </c>
      <c r="W25" s="17">
        <f t="shared" si="7"/>
        <v>616.5</v>
      </c>
      <c r="X25" s="17">
        <f t="shared" si="8"/>
        <v>616.5</v>
      </c>
      <c r="Y25" s="17">
        <f t="shared" si="9"/>
        <v>615.70000000000005</v>
      </c>
      <c r="Z25" s="17">
        <f t="shared" si="28"/>
        <v>616.5</v>
      </c>
      <c r="AA25" s="17">
        <f t="shared" si="10"/>
        <v>616.5</v>
      </c>
      <c r="AB25" s="17">
        <f t="shared" si="11"/>
        <v>616.5</v>
      </c>
      <c r="AC25" s="17">
        <f t="shared" si="12"/>
        <v>616.5</v>
      </c>
      <c r="AD25" s="17">
        <f t="shared" si="13"/>
        <v>616.5</v>
      </c>
      <c r="AE25" s="17">
        <f t="shared" si="14"/>
        <v>616.5</v>
      </c>
      <c r="AF25" s="17">
        <f t="shared" si="15"/>
        <v>616.5</v>
      </c>
      <c r="AG25" s="17">
        <f t="shared" si="16"/>
        <v>616.5</v>
      </c>
      <c r="AH25" s="17">
        <f t="shared" si="17"/>
        <v>616.5</v>
      </c>
      <c r="AI25" s="17">
        <f t="shared" si="18"/>
        <v>616.5</v>
      </c>
      <c r="AJ25" s="17">
        <f t="shared" si="19"/>
        <v>616.5</v>
      </c>
      <c r="AK25" s="17">
        <f t="shared" si="20"/>
        <v>616.5</v>
      </c>
      <c r="AL25" s="19">
        <f t="shared" si="21"/>
        <v>616.5</v>
      </c>
      <c r="AM25" s="17">
        <f t="shared" si="22"/>
        <v>616.5</v>
      </c>
      <c r="AN25" s="17">
        <f t="shared" si="23"/>
        <v>616.5</v>
      </c>
      <c r="AO25" s="17">
        <f t="shared" si="24"/>
        <v>615.70000000000005</v>
      </c>
      <c r="AP25" s="17">
        <f t="shared" si="25"/>
        <v>616.5</v>
      </c>
      <c r="AQ25" s="17">
        <f t="shared" si="26"/>
        <v>616.5</v>
      </c>
      <c r="AR25" s="17">
        <f t="shared" si="27"/>
        <v>616.5</v>
      </c>
    </row>
    <row r="26" spans="1:44" ht="21.75" customHeight="1" x14ac:dyDescent="0.25">
      <c r="A26" s="1">
        <v>18</v>
      </c>
      <c r="B26" s="12" t="s">
        <v>66</v>
      </c>
      <c r="C26" s="18" t="s">
        <v>41</v>
      </c>
      <c r="D26" s="31" t="s">
        <v>14</v>
      </c>
      <c r="E26" s="3" t="s">
        <v>131</v>
      </c>
      <c r="F26" s="3" t="s">
        <v>132</v>
      </c>
      <c r="G26" s="3" t="s">
        <v>75</v>
      </c>
      <c r="H26" s="20"/>
      <c r="I26" s="3" t="s">
        <v>159</v>
      </c>
      <c r="J26" s="38">
        <v>6</v>
      </c>
      <c r="K26" s="34">
        <v>2.2000000000000002</v>
      </c>
      <c r="L26" s="34">
        <v>0.7</v>
      </c>
      <c r="M26" s="34">
        <v>2</v>
      </c>
      <c r="N26" s="34">
        <v>2</v>
      </c>
      <c r="O26" s="34">
        <v>0</v>
      </c>
      <c r="P26" s="8">
        <f t="shared" si="0"/>
        <v>812.5</v>
      </c>
      <c r="Q26" s="17">
        <f t="shared" si="1"/>
        <v>811.8</v>
      </c>
      <c r="R26" s="17">
        <f t="shared" si="2"/>
        <v>808.1</v>
      </c>
      <c r="S26" s="17">
        <f t="shared" si="3"/>
        <v>812.5</v>
      </c>
      <c r="T26" s="19">
        <f t="shared" si="4"/>
        <v>812.5</v>
      </c>
      <c r="U26" s="19">
        <f t="shared" si="5"/>
        <v>812.5</v>
      </c>
      <c r="V26" s="17">
        <f t="shared" si="6"/>
        <v>812.5</v>
      </c>
      <c r="W26" s="17">
        <f t="shared" si="7"/>
        <v>812.5</v>
      </c>
      <c r="X26" s="17">
        <f t="shared" si="8"/>
        <v>812.5</v>
      </c>
      <c r="Y26" s="17">
        <f t="shared" si="9"/>
        <v>811.8</v>
      </c>
      <c r="Z26" s="17">
        <f t="shared" si="28"/>
        <v>812.5</v>
      </c>
      <c r="AA26" s="17">
        <f t="shared" si="10"/>
        <v>812.5</v>
      </c>
      <c r="AB26" s="17">
        <f t="shared" si="11"/>
        <v>812.5</v>
      </c>
      <c r="AC26" s="17">
        <f t="shared" si="12"/>
        <v>812.5</v>
      </c>
      <c r="AD26" s="17">
        <f t="shared" si="13"/>
        <v>812.5</v>
      </c>
      <c r="AE26" s="17">
        <f t="shared" si="14"/>
        <v>812.5</v>
      </c>
      <c r="AF26" s="17">
        <f t="shared" si="15"/>
        <v>812.5</v>
      </c>
      <c r="AG26" s="17">
        <f t="shared" si="16"/>
        <v>812.5</v>
      </c>
      <c r="AH26" s="17">
        <f t="shared" si="17"/>
        <v>812.5</v>
      </c>
      <c r="AI26" s="17">
        <f t="shared" si="18"/>
        <v>812.5</v>
      </c>
      <c r="AJ26" s="17">
        <f t="shared" si="19"/>
        <v>812.5</v>
      </c>
      <c r="AK26" s="17">
        <f t="shared" si="20"/>
        <v>812.5</v>
      </c>
      <c r="AL26" s="19">
        <f t="shared" si="21"/>
        <v>812.5</v>
      </c>
      <c r="AM26" s="17">
        <f t="shared" si="22"/>
        <v>812.5</v>
      </c>
      <c r="AN26" s="17">
        <f t="shared" si="23"/>
        <v>812.5</v>
      </c>
      <c r="AO26" s="17">
        <f t="shared" si="24"/>
        <v>811.8</v>
      </c>
      <c r="AP26" s="17">
        <f t="shared" si="25"/>
        <v>812.5</v>
      </c>
      <c r="AQ26" s="17">
        <f t="shared" si="26"/>
        <v>812.5</v>
      </c>
      <c r="AR26" s="17">
        <f t="shared" si="27"/>
        <v>812.5</v>
      </c>
    </row>
    <row r="27" spans="1:44" ht="21.75" customHeight="1" x14ac:dyDescent="0.25">
      <c r="A27" s="1">
        <v>19</v>
      </c>
      <c r="B27" s="12" t="s">
        <v>67</v>
      </c>
      <c r="C27" s="18" t="s">
        <v>43</v>
      </c>
      <c r="D27" s="3" t="s">
        <v>14</v>
      </c>
      <c r="E27" s="3" t="s">
        <v>133</v>
      </c>
      <c r="F27" s="3" t="s">
        <v>51</v>
      </c>
      <c r="G27" s="3" t="s">
        <v>33</v>
      </c>
      <c r="H27" s="3" t="s">
        <v>134</v>
      </c>
      <c r="I27" s="20" t="s">
        <v>152</v>
      </c>
      <c r="J27" s="22">
        <v>4</v>
      </c>
      <c r="K27" s="34">
        <v>2.5</v>
      </c>
      <c r="L27" s="34">
        <v>1.5</v>
      </c>
      <c r="M27" s="34">
        <v>2.1</v>
      </c>
      <c r="N27" s="34">
        <v>2</v>
      </c>
      <c r="O27" s="34">
        <v>0</v>
      </c>
      <c r="P27" s="8">
        <f t="shared" si="0"/>
        <v>719.5</v>
      </c>
      <c r="Q27" s="17">
        <f t="shared" si="1"/>
        <v>718</v>
      </c>
      <c r="R27" s="17">
        <f t="shared" si="2"/>
        <v>714.5</v>
      </c>
      <c r="S27" s="17">
        <f t="shared" si="3"/>
        <v>719.5</v>
      </c>
      <c r="T27" s="19">
        <f t="shared" si="4"/>
        <v>719.5</v>
      </c>
      <c r="U27" s="19">
        <f t="shared" si="5"/>
        <v>719.5</v>
      </c>
      <c r="V27" s="17">
        <f t="shared" si="6"/>
        <v>719.5</v>
      </c>
      <c r="W27" s="17">
        <f t="shared" si="7"/>
        <v>719.5</v>
      </c>
      <c r="X27" s="17">
        <f t="shared" si="8"/>
        <v>719.5</v>
      </c>
      <c r="Y27" s="17">
        <f t="shared" si="9"/>
        <v>718</v>
      </c>
      <c r="Z27" s="17">
        <f t="shared" si="28"/>
        <v>719.5</v>
      </c>
      <c r="AA27" s="17">
        <f t="shared" si="10"/>
        <v>719.5</v>
      </c>
      <c r="AB27" s="17">
        <f t="shared" si="11"/>
        <v>719.5</v>
      </c>
      <c r="AC27" s="17">
        <f t="shared" si="12"/>
        <v>719.5</v>
      </c>
      <c r="AD27" s="17">
        <f t="shared" si="13"/>
        <v>719.5</v>
      </c>
      <c r="AE27" s="17">
        <f t="shared" si="14"/>
        <v>719.5</v>
      </c>
      <c r="AF27" s="17">
        <f t="shared" si="15"/>
        <v>719.5</v>
      </c>
      <c r="AG27" s="17">
        <f t="shared" si="16"/>
        <v>719.5</v>
      </c>
      <c r="AH27" s="17">
        <f t="shared" si="17"/>
        <v>719.5</v>
      </c>
      <c r="AI27" s="17">
        <f t="shared" si="18"/>
        <v>719.5</v>
      </c>
      <c r="AJ27" s="17">
        <f t="shared" si="19"/>
        <v>719.5</v>
      </c>
      <c r="AK27" s="17">
        <f t="shared" si="20"/>
        <v>719.5</v>
      </c>
      <c r="AL27" s="19">
        <f t="shared" si="21"/>
        <v>719.5</v>
      </c>
      <c r="AM27" s="17">
        <f t="shared" si="22"/>
        <v>719.5</v>
      </c>
      <c r="AN27" s="17">
        <f t="shared" si="23"/>
        <v>719.5</v>
      </c>
      <c r="AO27" s="17">
        <f t="shared" si="24"/>
        <v>718</v>
      </c>
      <c r="AP27" s="17">
        <f t="shared" si="25"/>
        <v>719.5</v>
      </c>
      <c r="AQ27" s="17">
        <f t="shared" si="26"/>
        <v>719.5</v>
      </c>
      <c r="AR27" s="17">
        <f t="shared" si="27"/>
        <v>719.5</v>
      </c>
    </row>
    <row r="28" spans="1:44" ht="21.75" customHeight="1" x14ac:dyDescent="0.25">
      <c r="A28" s="1">
        <v>20</v>
      </c>
      <c r="B28" s="12" t="s">
        <v>68</v>
      </c>
      <c r="C28" s="18" t="s">
        <v>44</v>
      </c>
      <c r="D28" s="31" t="s">
        <v>79</v>
      </c>
      <c r="E28" s="3" t="s">
        <v>135</v>
      </c>
      <c r="F28" s="3" t="s">
        <v>136</v>
      </c>
      <c r="G28" s="3" t="s">
        <v>137</v>
      </c>
      <c r="H28" s="3" t="s">
        <v>52</v>
      </c>
      <c r="I28" s="20" t="s">
        <v>152</v>
      </c>
      <c r="J28" s="22">
        <v>4.5</v>
      </c>
      <c r="K28" s="34">
        <v>1.2</v>
      </c>
      <c r="L28" s="34">
        <v>1.2</v>
      </c>
      <c r="M28" s="34">
        <v>2.2000000000000002</v>
      </c>
      <c r="N28" s="34">
        <v>0</v>
      </c>
      <c r="O28" s="34">
        <v>1</v>
      </c>
      <c r="P28" s="8">
        <f t="shared" si="0"/>
        <v>654</v>
      </c>
      <c r="Q28" s="17">
        <f t="shared" si="1"/>
        <v>652.80000000000007</v>
      </c>
      <c r="R28" s="17">
        <f t="shared" si="2"/>
        <v>651.6</v>
      </c>
      <c r="S28" s="17">
        <f t="shared" si="3"/>
        <v>654</v>
      </c>
      <c r="T28" s="19">
        <f t="shared" si="4"/>
        <v>654</v>
      </c>
      <c r="U28" s="19">
        <f t="shared" si="5"/>
        <v>654</v>
      </c>
      <c r="V28" s="17">
        <f t="shared" si="6"/>
        <v>654</v>
      </c>
      <c r="W28" s="17">
        <f t="shared" si="7"/>
        <v>654</v>
      </c>
      <c r="X28" s="17">
        <f t="shared" si="8"/>
        <v>654</v>
      </c>
      <c r="Y28" s="17">
        <f t="shared" si="9"/>
        <v>652.80000000000007</v>
      </c>
      <c r="Z28" s="17">
        <f t="shared" si="28"/>
        <v>654</v>
      </c>
      <c r="AA28" s="17">
        <f t="shared" si="10"/>
        <v>654</v>
      </c>
      <c r="AB28" s="17">
        <f t="shared" si="11"/>
        <v>654</v>
      </c>
      <c r="AC28" s="17">
        <f t="shared" si="12"/>
        <v>654</v>
      </c>
      <c r="AD28" s="17">
        <f t="shared" si="13"/>
        <v>654</v>
      </c>
      <c r="AE28" s="17">
        <f t="shared" si="14"/>
        <v>654</v>
      </c>
      <c r="AF28" s="17">
        <f t="shared" si="15"/>
        <v>654</v>
      </c>
      <c r="AG28" s="17">
        <f t="shared" si="16"/>
        <v>654</v>
      </c>
      <c r="AH28" s="17">
        <f t="shared" si="17"/>
        <v>654</v>
      </c>
      <c r="AI28" s="17">
        <f t="shared" si="18"/>
        <v>654</v>
      </c>
      <c r="AJ28" s="17">
        <f t="shared" si="19"/>
        <v>654</v>
      </c>
      <c r="AK28" s="17">
        <f t="shared" si="20"/>
        <v>654</v>
      </c>
      <c r="AL28" s="19">
        <f t="shared" si="21"/>
        <v>654</v>
      </c>
      <c r="AM28" s="17">
        <f t="shared" si="22"/>
        <v>654</v>
      </c>
      <c r="AN28" s="17">
        <f t="shared" si="23"/>
        <v>654</v>
      </c>
      <c r="AO28" s="17">
        <f t="shared" si="24"/>
        <v>652.80000000000007</v>
      </c>
      <c r="AP28" s="17">
        <f t="shared" si="25"/>
        <v>654</v>
      </c>
      <c r="AQ28" s="17">
        <f t="shared" si="26"/>
        <v>654</v>
      </c>
      <c r="AR28" s="17">
        <f t="shared" si="27"/>
        <v>654</v>
      </c>
    </row>
    <row r="29" spans="1:44" ht="21.75" customHeight="1" x14ac:dyDescent="0.25">
      <c r="A29" s="1">
        <v>21</v>
      </c>
      <c r="B29" s="12" t="s">
        <v>69</v>
      </c>
      <c r="C29" s="18" t="s">
        <v>46</v>
      </c>
      <c r="D29" s="4" t="s">
        <v>38</v>
      </c>
      <c r="E29" s="4" t="s">
        <v>146</v>
      </c>
      <c r="F29" s="4" t="s">
        <v>138</v>
      </c>
      <c r="G29" s="3" t="s">
        <v>139</v>
      </c>
      <c r="H29" s="3" t="s">
        <v>140</v>
      </c>
      <c r="I29" s="20" t="s">
        <v>154</v>
      </c>
      <c r="J29" s="22">
        <v>6</v>
      </c>
      <c r="K29" s="41">
        <v>2.7</v>
      </c>
      <c r="L29" s="41">
        <v>0.8</v>
      </c>
      <c r="M29" s="41">
        <v>2.1</v>
      </c>
      <c r="N29" s="41">
        <v>2</v>
      </c>
      <c r="O29" s="41">
        <v>0</v>
      </c>
      <c r="P29" s="8">
        <f>J29*70+K29*75+L29*25+M29*45+N29*60+O29*120</f>
        <v>857</v>
      </c>
      <c r="Q29" s="17">
        <f>J29*70+K29*75+L29*24+M29*45+N29*60+O29*120</f>
        <v>856.2</v>
      </c>
      <c r="R29" s="17">
        <f>J29*70+K29*73+L29*25+M29*45+N29*60+O29*120</f>
        <v>851.6</v>
      </c>
      <c r="S29" s="17">
        <f>J29*70+K29*75+L29*25+M29*45+N29*60+O29*120</f>
        <v>857</v>
      </c>
      <c r="T29" s="19">
        <f>J29*70+K29*75+L29*25+M29*45+N29*60+O29*120</f>
        <v>857</v>
      </c>
      <c r="U29" s="19">
        <f>J29*70+K29*75+L29*25+M29*45+N29*60+O29*120</f>
        <v>857</v>
      </c>
      <c r="V29" s="17">
        <f>J29*70+K29*75+L29*25+M29*45+N29*60+O29*120</f>
        <v>857</v>
      </c>
      <c r="W29" s="17">
        <f>J29*70+K29*75+L29*25+M29*45+N29*60+O29*120</f>
        <v>857</v>
      </c>
      <c r="X29" s="17">
        <f>J29*70+K29*75+L29*25+M29*45+N29*60+O29*120</f>
        <v>857</v>
      </c>
      <c r="Y29" s="17">
        <f>J29*70+K29*75+L29*24+M29*45+N29*60+O29*120</f>
        <v>856.2</v>
      </c>
      <c r="Z29" s="17">
        <f>J29*70+K29*75+L29*25+M29*45+N29*60+O29*120</f>
        <v>857</v>
      </c>
      <c r="AA29" s="17">
        <f>J29*70+K29*75+L29*25+M29*45+N29*60+O29*120</f>
        <v>857</v>
      </c>
      <c r="AB29" s="17">
        <f>J29*70+K29*75+L29*25+M29*45+N29*60+O29*120</f>
        <v>857</v>
      </c>
      <c r="AC29" s="17">
        <f>J29*70+K29*75+L29*25+M29*45+N29*60+O29*120</f>
        <v>857</v>
      </c>
      <c r="AD29" s="17">
        <f>J29*70+K29*75+L29*25+M29*45+N29*60+O29*120</f>
        <v>857</v>
      </c>
      <c r="AE29" s="17">
        <f>J29*70+K29*75+L29*25+M29*45+N29*60+O29*120</f>
        <v>857</v>
      </c>
      <c r="AF29" s="17">
        <f>J29*70+K29*75+L29*25+M29*45+N29*60+O29*120</f>
        <v>857</v>
      </c>
      <c r="AG29" s="17">
        <f>J29*70+K29*75+L29*25+M29*45+N29*60+O29*120</f>
        <v>857</v>
      </c>
      <c r="AH29" s="17">
        <f>J29*70+K29*75+L29*25+M29*45+N29*60+O29*120</f>
        <v>857</v>
      </c>
      <c r="AI29" s="17">
        <f>J29*70+K29*75+L29*25+M29*45+N29*60+O29*120</f>
        <v>857</v>
      </c>
      <c r="AJ29" s="17">
        <f>J29*70+K29*75+L29*25+M29*45+N29*60+O29*120</f>
        <v>857</v>
      </c>
      <c r="AK29" s="17">
        <f>J29*70+K29*75+L29*25+M29*45+N29*60+O29*120</f>
        <v>857</v>
      </c>
      <c r="AL29" s="19">
        <f>J29*70+K29*75+L29*25+M29*45+N29*60+O29*120</f>
        <v>857</v>
      </c>
      <c r="AM29" s="17">
        <f>J29*70+K29*75+L29*25+M29*45+N29*60+O29*120</f>
        <v>857</v>
      </c>
      <c r="AN29" s="17">
        <f>J29*70+K29*75+L29*25+M29*45+N29*60+O29*120</f>
        <v>857</v>
      </c>
      <c r="AO29" s="17">
        <f>J29*70+K29*75+L29*24+M29*45+N29*60+O29*120</f>
        <v>856.2</v>
      </c>
      <c r="AP29" s="17">
        <f>J29*70+K29*75+L29*25+M29*45+N29*60+O29*120</f>
        <v>857</v>
      </c>
      <c r="AQ29" s="17">
        <f>J29*70+K29*75+L29*25+M29*45+N29*60+O29*120</f>
        <v>857</v>
      </c>
      <c r="AR29" s="17">
        <f t="shared" si="27"/>
        <v>857</v>
      </c>
    </row>
    <row r="30" spans="1:44" ht="21.75" customHeight="1" x14ac:dyDescent="0.25">
      <c r="A30" s="1">
        <v>21</v>
      </c>
      <c r="B30" s="12" t="s">
        <v>70</v>
      </c>
      <c r="C30" s="18" t="s">
        <v>48</v>
      </c>
      <c r="D30" s="4" t="s">
        <v>14</v>
      </c>
      <c r="E30" s="4" t="s">
        <v>141</v>
      </c>
      <c r="F30" s="4" t="s">
        <v>142</v>
      </c>
      <c r="G30" s="3" t="s">
        <v>147</v>
      </c>
      <c r="H30" s="3" t="s">
        <v>143</v>
      </c>
      <c r="I30" s="20" t="s">
        <v>154</v>
      </c>
      <c r="J30" s="22">
        <v>4.2</v>
      </c>
      <c r="K30" s="34">
        <v>2.6</v>
      </c>
      <c r="L30" s="34">
        <v>1</v>
      </c>
      <c r="M30" s="34">
        <v>2.1</v>
      </c>
      <c r="N30" s="34">
        <v>0</v>
      </c>
      <c r="O30" s="34">
        <v>0</v>
      </c>
      <c r="P30" s="8">
        <f t="shared" si="0"/>
        <v>608.5</v>
      </c>
      <c r="Q30" s="17">
        <f t="shared" si="1"/>
        <v>607.5</v>
      </c>
      <c r="R30" s="17">
        <f t="shared" si="2"/>
        <v>603.29999999999995</v>
      </c>
      <c r="S30" s="17">
        <f t="shared" si="3"/>
        <v>608.5</v>
      </c>
      <c r="T30" s="19">
        <f t="shared" si="4"/>
        <v>608.5</v>
      </c>
      <c r="U30" s="19">
        <f t="shared" si="5"/>
        <v>608.5</v>
      </c>
      <c r="V30" s="17">
        <f t="shared" si="6"/>
        <v>608.5</v>
      </c>
      <c r="W30" s="17">
        <f t="shared" si="7"/>
        <v>608.5</v>
      </c>
      <c r="X30" s="17">
        <f t="shared" si="8"/>
        <v>608.5</v>
      </c>
      <c r="Y30" s="17">
        <f t="shared" si="9"/>
        <v>607.5</v>
      </c>
      <c r="Z30" s="17">
        <f t="shared" si="28"/>
        <v>608.5</v>
      </c>
      <c r="AA30" s="17">
        <f t="shared" si="10"/>
        <v>608.5</v>
      </c>
      <c r="AB30" s="17">
        <f t="shared" si="11"/>
        <v>608.5</v>
      </c>
      <c r="AC30" s="17">
        <f t="shared" si="12"/>
        <v>608.5</v>
      </c>
      <c r="AD30" s="17">
        <f t="shared" si="13"/>
        <v>608.5</v>
      </c>
      <c r="AE30" s="17">
        <f t="shared" si="14"/>
        <v>608.5</v>
      </c>
      <c r="AF30" s="17">
        <f t="shared" si="15"/>
        <v>608.5</v>
      </c>
      <c r="AG30" s="17">
        <f t="shared" si="16"/>
        <v>608.5</v>
      </c>
      <c r="AH30" s="17">
        <f t="shared" si="17"/>
        <v>608.5</v>
      </c>
      <c r="AI30" s="17">
        <f t="shared" si="18"/>
        <v>608.5</v>
      </c>
      <c r="AJ30" s="17">
        <f t="shared" si="19"/>
        <v>608.5</v>
      </c>
      <c r="AK30" s="17">
        <f t="shared" si="20"/>
        <v>608.5</v>
      </c>
      <c r="AL30" s="19">
        <f t="shared" si="21"/>
        <v>608.5</v>
      </c>
      <c r="AM30" s="17">
        <f t="shared" si="22"/>
        <v>608.5</v>
      </c>
      <c r="AN30" s="17">
        <f t="shared" si="23"/>
        <v>608.5</v>
      </c>
      <c r="AO30" s="17">
        <f t="shared" si="24"/>
        <v>607.5</v>
      </c>
      <c r="AP30" s="17">
        <f t="shared" si="25"/>
        <v>608.5</v>
      </c>
      <c r="AQ30" s="17">
        <f t="shared" si="26"/>
        <v>608.5</v>
      </c>
      <c r="AR30" s="17">
        <f t="shared" si="27"/>
        <v>608.5</v>
      </c>
    </row>
    <row r="31" spans="1:44" x14ac:dyDescent="0.25">
      <c r="A31" s="32" t="s">
        <v>8</v>
      </c>
      <c r="B31" s="35"/>
      <c r="C31" s="36"/>
      <c r="D31" s="32"/>
      <c r="E31" s="32"/>
      <c r="F31" s="32"/>
      <c r="G31" s="32"/>
    </row>
    <row r="32" spans="1:44" x14ac:dyDescent="0.25">
      <c r="A32" s="52" t="s">
        <v>22</v>
      </c>
      <c r="B32" s="53"/>
      <c r="C32" s="53"/>
      <c r="D32" s="53"/>
      <c r="E32" s="53"/>
      <c r="F32" s="53"/>
      <c r="G32" s="53"/>
    </row>
    <row r="33" spans="1:16" ht="17.25" customHeight="1" x14ac:dyDescent="0.25">
      <c r="A33" s="52" t="s">
        <v>23</v>
      </c>
      <c r="B33" s="53"/>
      <c r="C33" s="53"/>
      <c r="D33" s="53"/>
      <c r="E33" s="53"/>
      <c r="F33" s="53"/>
      <c r="G33" s="53"/>
    </row>
    <row r="34" spans="1:16" x14ac:dyDescent="0.25">
      <c r="A34" s="52"/>
      <c r="B34" s="53"/>
      <c r="C34" s="53"/>
      <c r="D34" s="53"/>
      <c r="E34" s="53"/>
      <c r="F34" s="53"/>
      <c r="G34" s="53"/>
    </row>
    <row r="35" spans="1:16" ht="0.75" customHeight="1" x14ac:dyDescent="0.25">
      <c r="A35" s="6"/>
      <c r="D35" s="14"/>
      <c r="H35" s="33"/>
      <c r="I35" s="33"/>
      <c r="J35" s="33"/>
      <c r="K35" s="33"/>
      <c r="L35" s="33"/>
      <c r="M35" s="33"/>
      <c r="N35" s="33"/>
      <c r="O35" s="33"/>
      <c r="P35" s="15"/>
    </row>
    <row r="36" spans="1:16" x14ac:dyDescent="0.25">
      <c r="B36" s="33"/>
      <c r="C36" s="33"/>
      <c r="D36" s="33"/>
      <c r="E36" s="33"/>
      <c r="F36" s="33"/>
      <c r="G36" s="33"/>
    </row>
  </sheetData>
  <mergeCells count="25">
    <mergeCell ref="A32:G32"/>
    <mergeCell ref="A33:G33"/>
    <mergeCell ref="A34:G34"/>
    <mergeCell ref="K7:K8"/>
    <mergeCell ref="L7:L8"/>
    <mergeCell ref="M7:M8"/>
    <mergeCell ref="N7:N8"/>
    <mergeCell ref="O7:O8"/>
    <mergeCell ref="A6:O6"/>
    <mergeCell ref="A7:A8"/>
    <mergeCell ref="B7:B8"/>
    <mergeCell ref="C7:C8"/>
    <mergeCell ref="D7:D8"/>
    <mergeCell ref="E7:E8"/>
    <mergeCell ref="F7:F8"/>
    <mergeCell ref="G7:G8"/>
    <mergeCell ref="H7:H8"/>
    <mergeCell ref="J7:J8"/>
    <mergeCell ref="I7:I8"/>
    <mergeCell ref="A1:C5"/>
    <mergeCell ref="D1:O1"/>
    <mergeCell ref="D2:O2"/>
    <mergeCell ref="D3:O3"/>
    <mergeCell ref="D4:O4"/>
    <mergeCell ref="D5:O5"/>
  </mergeCells>
  <phoneticPr fontId="2" type="noConversion"/>
  <pageMargins left="0.11811023622047245" right="0.11811023622047245" top="0.23622047244094491" bottom="0.15748031496062992" header="0.31496062992125984" footer="0.31496062992125984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104.12</vt:lpstr>
    </vt:vector>
  </TitlesOfParts>
  <Company>C.M.T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Your User Name</dc:creator>
  <cp:lastModifiedBy>5A88</cp:lastModifiedBy>
  <cp:lastPrinted>2019-09-26T03:19:45Z</cp:lastPrinted>
  <dcterms:created xsi:type="dcterms:W3CDTF">2011-03-30T01:26:20Z</dcterms:created>
  <dcterms:modified xsi:type="dcterms:W3CDTF">2019-09-26T03:29:04Z</dcterms:modified>
</cp:coreProperties>
</file>